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360" windowWidth="9492" windowHeight="7440"/>
  </bookViews>
  <sheets>
    <sheet name="Region Summary" sheetId="10" r:id="rId1"/>
    <sheet name="Submarket Historical" sheetId="2" r:id="rId2"/>
    <sheet name="Submarket Current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I14" i="3" l="1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K44" i="10" l="1"/>
  <c r="I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Q9" i="10"/>
  <c r="Q8" i="10"/>
  <c r="Q7" i="10"/>
</calcChain>
</file>

<file path=xl/comments1.xml><?xml version="1.0" encoding="utf-8"?>
<comments xmlns="http://schemas.openxmlformats.org/spreadsheetml/2006/main">
  <authors>
    <author>Mike</author>
  </authors>
  <commentList>
    <comment ref="L27" authorId="0">
      <text>
        <r>
          <rPr>
            <b/>
            <sz val="9"/>
            <color indexed="81"/>
            <rFont val="Tahoma"/>
            <family val="2"/>
          </rPr>
          <t>Mike: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<sst xmlns="http://schemas.openxmlformats.org/spreadsheetml/2006/main" count="364" uniqueCount="97">
  <si>
    <t>Market</t>
  </si>
  <si>
    <t>Gross</t>
  </si>
  <si>
    <t>Vacancy</t>
  </si>
  <si>
    <t>Rent</t>
  </si>
  <si>
    <t>Change/yr</t>
  </si>
  <si>
    <t>% of ppties</t>
  </si>
  <si>
    <t>Incentives</t>
  </si>
  <si>
    <t>Expected</t>
  </si>
  <si>
    <t>Rent Incr.</t>
  </si>
  <si>
    <t>PUGET SOUND REGION RENTAL MARKET TRENDS</t>
  </si>
  <si>
    <t>Date</t>
  </si>
  <si>
    <t>Rent ($)</t>
  </si>
  <si>
    <t>Rent ($/nrsf)</t>
  </si>
  <si>
    <t>Planning incr.</t>
  </si>
  <si>
    <t>Average</t>
  </si>
  <si>
    <t>Incentive</t>
  </si>
  <si>
    <t>© Dupre + Scott Apartment Advisors, Inc.  Ph (206) 935-3458 email: research@duprescott.com website: www.duprescott.com</t>
  </si>
  <si>
    <t>Source: The Apartment Vacancy Report</t>
  </si>
  <si>
    <t>Survey</t>
  </si>
  <si>
    <t>Mkt Vac</t>
  </si>
  <si>
    <t>Gross Vac</t>
  </si>
  <si>
    <t>$/NRSF</t>
  </si>
  <si>
    <t>Spring 1997</t>
  </si>
  <si>
    <t>Fall 1997</t>
  </si>
  <si>
    <t>Spring 1998</t>
  </si>
  <si>
    <t>Fall 1998</t>
  </si>
  <si>
    <t>Spring 1999</t>
  </si>
  <si>
    <t>Fall 1999</t>
  </si>
  <si>
    <t>Spring 2000</t>
  </si>
  <si>
    <t>Fall 2000</t>
  </si>
  <si>
    <t>Spring 2001</t>
  </si>
  <si>
    <t>Fall 2001</t>
  </si>
  <si>
    <t>Spring 2002</t>
  </si>
  <si>
    <t>Fall 2002</t>
  </si>
  <si>
    <t>Spring 2003</t>
  </si>
  <si>
    <t>Fall 2003</t>
  </si>
  <si>
    <t>Spring 2004</t>
  </si>
  <si>
    <t>Fall 2004</t>
  </si>
  <si>
    <t>Spring 2005</t>
  </si>
  <si>
    <t>Fall 2005</t>
  </si>
  <si>
    <t>Spring 2006</t>
  </si>
  <si>
    <t>Fall 2006</t>
  </si>
  <si>
    <t>Spring 2007</t>
  </si>
  <si>
    <t>Fall 2007</t>
  </si>
  <si>
    <t>Spring 2008</t>
  </si>
  <si>
    <t>Fall 2008</t>
  </si>
  <si>
    <t>Spring 2009</t>
  </si>
  <si>
    <t>Fall 2009</t>
  </si>
  <si>
    <t>Spring 2010</t>
  </si>
  <si>
    <t>Fall 2010</t>
  </si>
  <si>
    <t>Spring 2011</t>
  </si>
  <si>
    <t>Fall 2011</t>
  </si>
  <si>
    <t>Spring 2012</t>
  </si>
  <si>
    <t>KING COUNTY</t>
  </si>
  <si>
    <t>KING - EASTSIDE</t>
  </si>
  <si>
    <t>SEATTLE</t>
  </si>
  <si>
    <t>SOUTH KING COUNTY</t>
  </si>
  <si>
    <t>PIERCE COUNTY</t>
  </si>
  <si>
    <t>SNOHOMISH COUNTY</t>
  </si>
  <si>
    <t>KITSAP COUNTY</t>
  </si>
  <si>
    <t>THURSTON COUNTY</t>
  </si>
  <si>
    <t>King County</t>
  </si>
  <si>
    <t>North end</t>
  </si>
  <si>
    <t>In-city Seattle</t>
  </si>
  <si>
    <t>Eastside</t>
  </si>
  <si>
    <t>South Seattle</t>
  </si>
  <si>
    <t>South King Co.</t>
  </si>
  <si>
    <t>Pierce County</t>
  </si>
  <si>
    <t>Snohomish Co.</t>
  </si>
  <si>
    <t>Kitsap County</t>
  </si>
  <si>
    <t>Thurston County</t>
  </si>
  <si>
    <t>MARKET VACANCY</t>
  </si>
  <si>
    <t>North end = Seattle north of Ship Canal + Shoreline</t>
  </si>
  <si>
    <t>In-city Seattle = Stadiums to Ship canal; Lake Washington to Puget Sound</t>
  </si>
  <si>
    <t>Seattle south Seattle = Beacon hill, burine, rainier Valley, Riverton/Tukwila, Seatac, West Seattle,m White Center</t>
  </si>
  <si>
    <t xml:space="preserve">South King Co. = Auburn, des moines, Enumclaw, Federal Way, Kent, Renton, </t>
  </si>
  <si>
    <t>Market area descriptions</t>
  </si>
  <si>
    <t>OVERALL RENT</t>
  </si>
  <si>
    <t>Notes</t>
  </si>
  <si>
    <t>Overall rent = rent for all unit types combined</t>
  </si>
  <si>
    <t>Market vacancy = vacancy rate in all market rate units except properties in initial lease-up or undergoing major renovation (those are counted in the "Gross" vacancy rate elsewhere in our report).</t>
  </si>
  <si>
    <t>About the report</t>
  </si>
  <si>
    <t>The Apartment Vacancy Report is based on our survey of 20-unit and larger market rate apartments in King, Pierce, Snohomish, Kitsap, and Thurston counties.</t>
  </si>
  <si>
    <t>HISTORICAL TRENDS BY SUBMARKET</t>
  </si>
  <si>
    <t>CURRENT TRENDS BY SUBMARKET</t>
  </si>
  <si>
    <t>Contact for more information: Mike Scott phone (206) 935-3458 email mike@duprescott.com</t>
  </si>
  <si>
    <t>6 mo. Change</t>
  </si>
  <si>
    <t>1 yr. change</t>
  </si>
  <si>
    <t>Rent change ea 6 mo</t>
  </si>
  <si>
    <t>Fall 2012</t>
  </si>
  <si>
    <t>Spring 2013</t>
  </si>
  <si>
    <t>Compound annual rent change: 15 Years:</t>
  </si>
  <si>
    <t>Compound annual rent change: 10 Years:</t>
  </si>
  <si>
    <t>Compound annual rent change: 5 Years:</t>
  </si>
  <si>
    <t>Fall 2013</t>
  </si>
  <si>
    <t>KING-CENTRAL</t>
  </si>
  <si>
    <t>Spring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</si>
</sst>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%"/>
    <numFmt numFmtId="165" formatCode="[$-409]mmm\-yy;@"/>
    <numFmt numFmtId="166" formatCode="_(&quot;$&quot;* #,##0_);_(&quot;$&quot;* \(#,##0\);_(&quot;$&quot;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C00000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C00000"/>
      <name val="Arial"/>
      <family val="2"/>
    </font>
    <font>
      <sz val="8"/>
      <color rgb="FFC00000"/>
      <name val="Arial"/>
      <family val="2"/>
    </font>
    <font>
      <sz val="9"/>
      <color rgb="FFFF000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164" fontId="7" fillId="2" borderId="0" xfId="2" applyNumberFormat="1" applyFont="1" applyFill="1"/>
    <xf numFmtId="0" fontId="7" fillId="2" borderId="0" xfId="0" applyFont="1" applyFill="1"/>
    <xf numFmtId="166" fontId="7" fillId="2" borderId="0" xfId="1" applyNumberFormat="1" applyFont="1" applyFill="1"/>
    <xf numFmtId="44" fontId="7" fillId="2" borderId="0" xfId="1" applyNumberFormat="1" applyFont="1" applyFill="1"/>
    <xf numFmtId="165" fontId="7" fillId="2" borderId="0" xfId="0" applyNumberFormat="1" applyFont="1" applyFill="1"/>
    <xf numFmtId="0" fontId="8" fillId="2" borderId="0" xfId="0" applyFont="1" applyFill="1"/>
    <xf numFmtId="17" fontId="7" fillId="2" borderId="0" xfId="0" applyNumberFormat="1" applyFont="1" applyFill="1"/>
    <xf numFmtId="16" fontId="7" fillId="2" borderId="0" xfId="0" applyNumberFormat="1" applyFont="1" applyFill="1"/>
    <xf numFmtId="14" fontId="7" fillId="2" borderId="0" xfId="0" applyNumberFormat="1" applyFont="1" applyFill="1"/>
    <xf numFmtId="0" fontId="7" fillId="2" borderId="0" xfId="0" applyFont="1" applyFill="1" applyAlignment="1">
      <alignment horizontal="left"/>
    </xf>
    <xf numFmtId="166" fontId="7" fillId="2" borderId="0" xfId="1" applyNumberFormat="1" applyFont="1" applyFill="1" applyAlignment="1">
      <alignment horizontal="right"/>
    </xf>
    <xf numFmtId="164" fontId="2" fillId="2" borderId="0" xfId="2" applyNumberFormat="1" applyFont="1" applyFill="1"/>
    <xf numFmtId="165" fontId="2" fillId="2" borderId="0" xfId="0" applyNumberFormat="1" applyFont="1" applyFill="1" applyAlignment="1">
      <alignment horizontal="left"/>
    </xf>
    <xf numFmtId="166" fontId="2" fillId="2" borderId="0" xfId="1" applyNumberFormat="1" applyFont="1" applyFill="1" applyAlignment="1">
      <alignment horizontal="right"/>
    </xf>
    <xf numFmtId="44" fontId="2" fillId="2" borderId="0" xfId="1" applyNumberFormat="1" applyFont="1" applyFill="1"/>
    <xf numFmtId="166" fontId="2" fillId="2" borderId="0" xfId="1" applyNumberFormat="1" applyFont="1" applyFill="1"/>
    <xf numFmtId="0" fontId="2" fillId="2" borderId="0" xfId="0" applyFont="1" applyFill="1" applyAlignment="1">
      <alignment horizontal="left"/>
    </xf>
    <xf numFmtId="0" fontId="12" fillId="3" borderId="1" xfId="0" applyFont="1" applyFill="1" applyBorder="1" applyAlignment="1">
      <alignment horizontal="left"/>
    </xf>
    <xf numFmtId="166" fontId="12" fillId="3" borderId="1" xfId="1" applyNumberFormat="1" applyFont="1" applyFill="1" applyBorder="1" applyAlignment="1">
      <alignment horizontal="right"/>
    </xf>
    <xf numFmtId="44" fontId="12" fillId="3" borderId="1" xfId="1" applyNumberFormat="1" applyFont="1" applyFill="1" applyBorder="1" applyAlignment="1">
      <alignment horizontal="right"/>
    </xf>
    <xf numFmtId="164" fontId="12" fillId="3" borderId="1" xfId="2" applyNumberFormat="1" applyFont="1" applyFill="1" applyBorder="1" applyAlignment="1">
      <alignment horizontal="right"/>
    </xf>
    <xf numFmtId="165" fontId="12" fillId="3" borderId="2" xfId="0" applyNumberFormat="1" applyFont="1" applyFill="1" applyBorder="1" applyAlignment="1">
      <alignment horizontal="left"/>
    </xf>
    <xf numFmtId="166" fontId="12" fillId="3" borderId="2" xfId="1" applyNumberFormat="1" applyFont="1" applyFill="1" applyBorder="1" applyAlignment="1"/>
    <xf numFmtId="44" fontId="12" fillId="3" borderId="2" xfId="1" applyNumberFormat="1" applyFont="1" applyFill="1" applyBorder="1" applyAlignment="1">
      <alignment horizontal="right"/>
    </xf>
    <xf numFmtId="164" fontId="12" fillId="3" borderId="2" xfId="2" applyNumberFormat="1" applyFont="1" applyFill="1" applyBorder="1" applyAlignment="1">
      <alignment horizontal="right"/>
    </xf>
    <xf numFmtId="166" fontId="12" fillId="3" borderId="2" xfId="1" applyNumberFormat="1" applyFont="1" applyFill="1" applyBorder="1" applyAlignment="1">
      <alignment horizontal="right"/>
    </xf>
    <xf numFmtId="0" fontId="5" fillId="4" borderId="0" xfId="0" applyFont="1" applyFill="1" applyAlignment="1">
      <alignment horizontal="left"/>
    </xf>
    <xf numFmtId="166" fontId="6" fillId="4" borderId="0" xfId="1" applyNumberFormat="1" applyFont="1" applyFill="1" applyAlignment="1">
      <alignment horizontal="right"/>
    </xf>
    <xf numFmtId="44" fontId="6" fillId="4" borderId="0" xfId="1" applyNumberFormat="1" applyFont="1" applyFill="1"/>
    <xf numFmtId="164" fontId="6" fillId="4" borderId="0" xfId="2" applyNumberFormat="1" applyFont="1" applyFill="1"/>
    <xf numFmtId="166" fontId="6" fillId="4" borderId="0" xfId="1" applyNumberFormat="1" applyFont="1" applyFill="1"/>
    <xf numFmtId="164" fontId="7" fillId="4" borderId="0" xfId="2" applyNumberFormat="1" applyFont="1" applyFill="1"/>
    <xf numFmtId="0" fontId="7" fillId="4" borderId="0" xfId="0" applyFont="1" applyFill="1"/>
    <xf numFmtId="0" fontId="9" fillId="4" borderId="0" xfId="0" applyFont="1" applyFill="1" applyAlignment="1">
      <alignment horizontal="left"/>
    </xf>
    <xf numFmtId="166" fontId="11" fillId="4" borderId="0" xfId="1" applyNumberFormat="1" applyFont="1" applyFill="1" applyAlignment="1">
      <alignment horizontal="right"/>
    </xf>
    <xf numFmtId="44" fontId="11" fillId="4" borderId="0" xfId="1" applyNumberFormat="1" applyFont="1" applyFill="1"/>
    <xf numFmtId="164" fontId="11" fillId="4" borderId="0" xfId="2" applyNumberFormat="1" applyFont="1" applyFill="1"/>
    <xf numFmtId="166" fontId="11" fillId="4" borderId="0" xfId="1" applyNumberFormat="1" applyFont="1" applyFill="1"/>
    <xf numFmtId="0" fontId="10" fillId="4" borderId="2" xfId="0" applyFont="1" applyFill="1" applyBorder="1" applyAlignment="1">
      <alignment horizontal="left"/>
    </xf>
    <xf numFmtId="166" fontId="6" fillId="4" borderId="2" xfId="1" applyNumberFormat="1" applyFont="1" applyFill="1" applyBorder="1" applyAlignment="1">
      <alignment horizontal="right"/>
    </xf>
    <xf numFmtId="44" fontId="6" fillId="4" borderId="2" xfId="1" applyNumberFormat="1" applyFont="1" applyFill="1" applyBorder="1"/>
    <xf numFmtId="164" fontId="6" fillId="4" borderId="2" xfId="2" applyNumberFormat="1" applyFont="1" applyFill="1" applyBorder="1"/>
    <xf numFmtId="166" fontId="6" fillId="4" borderId="2" xfId="1" applyNumberFormat="1" applyFont="1" applyFill="1" applyBorder="1"/>
    <xf numFmtId="164" fontId="7" fillId="4" borderId="2" xfId="2" applyNumberFormat="1" applyFont="1" applyFill="1" applyBorder="1"/>
    <xf numFmtId="0" fontId="7" fillId="4" borderId="2" xfId="0" applyFont="1" applyFill="1" applyBorder="1"/>
    <xf numFmtId="0" fontId="2" fillId="0" borderId="0" xfId="0" applyFont="1"/>
    <xf numFmtId="14" fontId="2" fillId="0" borderId="0" xfId="0" applyNumberFormat="1" applyFont="1"/>
    <xf numFmtId="0" fontId="13" fillId="6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0" xfId="2" applyNumberFormat="1" applyFont="1" applyFill="1" applyAlignment="1">
      <alignment horizontal="righ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right"/>
    </xf>
    <xf numFmtId="164" fontId="2" fillId="2" borderId="3" xfId="2" applyNumberFormat="1" applyFont="1" applyFill="1" applyBorder="1" applyAlignment="1">
      <alignment horizontal="right"/>
    </xf>
    <xf numFmtId="0" fontId="12" fillId="2" borderId="0" xfId="0" applyFont="1" applyFill="1"/>
    <xf numFmtId="14" fontId="12" fillId="7" borderId="4" xfId="0" applyNumberFormat="1" applyFont="1" applyFill="1" applyBorder="1" applyAlignment="1">
      <alignment horizontal="right"/>
    </xf>
    <xf numFmtId="14" fontId="12" fillId="7" borderId="4" xfId="0" applyNumberFormat="1" applyFont="1" applyFill="1" applyBorder="1" applyAlignment="1">
      <alignment horizontal="right" wrapText="1"/>
    </xf>
    <xf numFmtId="0" fontId="12" fillId="7" borderId="4" xfId="0" applyFont="1" applyFill="1" applyBorder="1" applyAlignment="1">
      <alignment horizontal="right" wrapText="1"/>
    </xf>
    <xf numFmtId="0" fontId="12" fillId="7" borderId="4" xfId="0" applyFont="1" applyFill="1" applyBorder="1" applyAlignment="1">
      <alignment horizontal="right"/>
    </xf>
    <xf numFmtId="0" fontId="14" fillId="8" borderId="0" xfId="0" applyFont="1" applyFill="1"/>
    <xf numFmtId="164" fontId="14" fillId="8" borderId="0" xfId="0" applyNumberFormat="1" applyFont="1" applyFill="1" applyAlignment="1">
      <alignment horizontal="right"/>
    </xf>
    <xf numFmtId="164" fontId="12" fillId="3" borderId="0" xfId="2" applyNumberFormat="1" applyFont="1" applyFill="1" applyBorder="1" applyAlignment="1">
      <alignment horizontal="right"/>
    </xf>
    <xf numFmtId="165" fontId="2" fillId="2" borderId="3" xfId="0" applyNumberFormat="1" applyFont="1" applyFill="1" applyBorder="1" applyAlignment="1">
      <alignment horizontal="left"/>
    </xf>
    <xf numFmtId="166" fontId="2" fillId="2" borderId="3" xfId="1" applyNumberFormat="1" applyFont="1" applyFill="1" applyBorder="1" applyAlignment="1">
      <alignment horizontal="right"/>
    </xf>
    <xf numFmtId="44" fontId="2" fillId="2" borderId="3" xfId="1" applyNumberFormat="1" applyFont="1" applyFill="1" applyBorder="1"/>
    <xf numFmtId="164" fontId="2" fillId="2" borderId="3" xfId="2" applyNumberFormat="1" applyFont="1" applyFill="1" applyBorder="1"/>
    <xf numFmtId="166" fontId="2" fillId="2" borderId="3" xfId="1" applyNumberFormat="1" applyFont="1" applyFill="1" applyBorder="1"/>
    <xf numFmtId="164" fontId="2" fillId="2" borderId="0" xfId="2" applyNumberFormat="1" applyFont="1" applyFill="1" applyBorder="1"/>
    <xf numFmtId="165" fontId="12" fillId="7" borderId="4" xfId="0" applyNumberFormat="1" applyFont="1" applyFill="1" applyBorder="1" applyAlignment="1">
      <alignment horizontal="right"/>
    </xf>
    <xf numFmtId="0" fontId="2" fillId="5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left"/>
    </xf>
    <xf numFmtId="164" fontId="2" fillId="0" borderId="0" xfId="2" applyNumberFormat="1" applyFont="1"/>
    <xf numFmtId="0" fontId="2" fillId="5" borderId="0" xfId="0" applyFont="1" applyFill="1" applyAlignment="1">
      <alignment horizontal="center"/>
    </xf>
    <xf numFmtId="164" fontId="2" fillId="5" borderId="0" xfId="2" applyNumberFormat="1" applyFont="1" applyFill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1"/>
              <a:t>Apartment vacancy rate trend</a:t>
            </a:r>
          </a:p>
          <a:p>
            <a:pPr>
              <a:defRPr b="0"/>
            </a:pPr>
            <a:r>
              <a:rPr lang="en-US" sz="1000" b="0"/>
              <a:t>(20+ unit properties; Puget Sound region)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Market vacancy</c:v>
          </c:tx>
          <c:marker>
            <c:symbol val="none"/>
          </c:marker>
          <c:cat>
            <c:numRef>
              <c:f>'Region Summary'!$A$10:$A$44</c:f>
              <c:numCache>
                <c:formatCode>[$-409]mmm\-yy;@</c:formatCode>
                <c:ptCount val="35"/>
                <c:pt idx="0">
                  <c:v>35490</c:v>
                </c:pt>
                <c:pt idx="1">
                  <c:v>35674</c:v>
                </c:pt>
                <c:pt idx="2">
                  <c:v>35855</c:v>
                </c:pt>
                <c:pt idx="3">
                  <c:v>36039</c:v>
                </c:pt>
                <c:pt idx="4">
                  <c:v>36220</c:v>
                </c:pt>
                <c:pt idx="5">
                  <c:v>36404</c:v>
                </c:pt>
                <c:pt idx="6">
                  <c:v>36586</c:v>
                </c:pt>
                <c:pt idx="7">
                  <c:v>36770</c:v>
                </c:pt>
                <c:pt idx="8">
                  <c:v>36951</c:v>
                </c:pt>
                <c:pt idx="9">
                  <c:v>37135</c:v>
                </c:pt>
                <c:pt idx="10">
                  <c:v>37316</c:v>
                </c:pt>
                <c:pt idx="11">
                  <c:v>37500</c:v>
                </c:pt>
                <c:pt idx="12">
                  <c:v>37681</c:v>
                </c:pt>
                <c:pt idx="13">
                  <c:v>37865</c:v>
                </c:pt>
                <c:pt idx="14">
                  <c:v>38047</c:v>
                </c:pt>
                <c:pt idx="15">
                  <c:v>38231</c:v>
                </c:pt>
                <c:pt idx="16">
                  <c:v>38412</c:v>
                </c:pt>
                <c:pt idx="17">
                  <c:v>38596</c:v>
                </c:pt>
                <c:pt idx="18">
                  <c:v>38777</c:v>
                </c:pt>
                <c:pt idx="19">
                  <c:v>38961</c:v>
                </c:pt>
                <c:pt idx="20">
                  <c:v>39142</c:v>
                </c:pt>
                <c:pt idx="21">
                  <c:v>39326</c:v>
                </c:pt>
                <c:pt idx="22">
                  <c:v>39508</c:v>
                </c:pt>
                <c:pt idx="23">
                  <c:v>39692</c:v>
                </c:pt>
                <c:pt idx="24">
                  <c:v>39873</c:v>
                </c:pt>
                <c:pt idx="25">
                  <c:v>40057</c:v>
                </c:pt>
                <c:pt idx="26">
                  <c:v>40238</c:v>
                </c:pt>
                <c:pt idx="27">
                  <c:v>40422</c:v>
                </c:pt>
                <c:pt idx="28">
                  <c:v>40603</c:v>
                </c:pt>
                <c:pt idx="29">
                  <c:v>40787</c:v>
                </c:pt>
                <c:pt idx="30">
                  <c:v>40969</c:v>
                </c:pt>
                <c:pt idx="31">
                  <c:v>41153</c:v>
                </c:pt>
                <c:pt idx="32">
                  <c:v>41334</c:v>
                </c:pt>
                <c:pt idx="33" formatCode="m/d/yy">
                  <c:v>41518</c:v>
                </c:pt>
                <c:pt idx="34" formatCode="m/d/yy">
                  <c:v>41699</c:v>
                </c:pt>
              </c:numCache>
            </c:numRef>
          </c:cat>
          <c:val>
            <c:numRef>
              <c:f>'Region Summary'!$G$10:$G$44</c:f>
              <c:numCache>
                <c:formatCode>0.0%</c:formatCode>
                <c:ptCount val="35"/>
                <c:pt idx="0">
                  <c:v>3.9E-2</c:v>
                </c:pt>
                <c:pt idx="1">
                  <c:v>3.5999999999999997E-2</c:v>
                </c:pt>
                <c:pt idx="2">
                  <c:v>0.04</c:v>
                </c:pt>
                <c:pt idx="3">
                  <c:v>4.1000000000000002E-2</c:v>
                </c:pt>
                <c:pt idx="4">
                  <c:v>4.5999999999999999E-2</c:v>
                </c:pt>
                <c:pt idx="5">
                  <c:v>4.5999999999999999E-2</c:v>
                </c:pt>
                <c:pt idx="6">
                  <c:v>4.1000000000000002E-2</c:v>
                </c:pt>
                <c:pt idx="7">
                  <c:v>3.7999999999999999E-2</c:v>
                </c:pt>
                <c:pt idx="8">
                  <c:v>3.9E-2</c:v>
                </c:pt>
                <c:pt idx="9">
                  <c:v>5.2999999999999999E-2</c:v>
                </c:pt>
                <c:pt idx="10">
                  <c:v>7.3999999999999996E-2</c:v>
                </c:pt>
                <c:pt idx="11">
                  <c:v>7.0999999999999994E-2</c:v>
                </c:pt>
                <c:pt idx="12">
                  <c:v>7.5999999999999998E-2</c:v>
                </c:pt>
                <c:pt idx="13">
                  <c:v>7.2999999999999995E-2</c:v>
                </c:pt>
                <c:pt idx="14">
                  <c:v>7.2999999999999995E-2</c:v>
                </c:pt>
                <c:pt idx="15">
                  <c:v>7.3999999999999996E-2</c:v>
                </c:pt>
                <c:pt idx="16">
                  <c:v>6.5000000000000002E-2</c:v>
                </c:pt>
                <c:pt idx="17">
                  <c:v>5.2999999999999999E-2</c:v>
                </c:pt>
                <c:pt idx="18">
                  <c:v>4.5999999999999999E-2</c:v>
                </c:pt>
                <c:pt idx="19">
                  <c:v>4.7E-2</c:v>
                </c:pt>
                <c:pt idx="20">
                  <c:v>4.2999999999999997E-2</c:v>
                </c:pt>
                <c:pt idx="21">
                  <c:v>3.7999999999999999E-2</c:v>
                </c:pt>
                <c:pt idx="22">
                  <c:v>4.1000000000000002E-2</c:v>
                </c:pt>
                <c:pt idx="23">
                  <c:v>4.8000000000000001E-2</c:v>
                </c:pt>
                <c:pt idx="24">
                  <c:v>6.6000000000000003E-2</c:v>
                </c:pt>
                <c:pt idx="25">
                  <c:v>7.1999999999999995E-2</c:v>
                </c:pt>
                <c:pt idx="26">
                  <c:v>6.3E-2</c:v>
                </c:pt>
                <c:pt idx="27">
                  <c:v>0.05</c:v>
                </c:pt>
                <c:pt idx="28">
                  <c:v>4.5999999999999999E-2</c:v>
                </c:pt>
                <c:pt idx="29">
                  <c:v>5.2999999999999999E-2</c:v>
                </c:pt>
                <c:pt idx="30">
                  <c:v>4.7E-2</c:v>
                </c:pt>
                <c:pt idx="31">
                  <c:v>4.8000000000000001E-2</c:v>
                </c:pt>
                <c:pt idx="32">
                  <c:v>3.7999999999999999E-2</c:v>
                </c:pt>
                <c:pt idx="33">
                  <c:v>0.04</c:v>
                </c:pt>
                <c:pt idx="34">
                  <c:v>3.5999999999999997E-2</c:v>
                </c:pt>
              </c:numCache>
            </c:numRef>
          </c:val>
          <c:smooth val="0"/>
        </c:ser>
        <c:ser>
          <c:idx val="1"/>
          <c:order val="1"/>
          <c:tx>
            <c:v>Gross vacancy</c:v>
          </c:tx>
          <c:marker>
            <c:symbol val="none"/>
          </c:marker>
          <c:cat>
            <c:numRef>
              <c:f>'Region Summary'!$A$10:$A$44</c:f>
              <c:numCache>
                <c:formatCode>[$-409]mmm\-yy;@</c:formatCode>
                <c:ptCount val="35"/>
                <c:pt idx="0">
                  <c:v>35490</c:v>
                </c:pt>
                <c:pt idx="1">
                  <c:v>35674</c:v>
                </c:pt>
                <c:pt idx="2">
                  <c:v>35855</c:v>
                </c:pt>
                <c:pt idx="3">
                  <c:v>36039</c:v>
                </c:pt>
                <c:pt idx="4">
                  <c:v>36220</c:v>
                </c:pt>
                <c:pt idx="5">
                  <c:v>36404</c:v>
                </c:pt>
                <c:pt idx="6">
                  <c:v>36586</c:v>
                </c:pt>
                <c:pt idx="7">
                  <c:v>36770</c:v>
                </c:pt>
                <c:pt idx="8">
                  <c:v>36951</c:v>
                </c:pt>
                <c:pt idx="9">
                  <c:v>37135</c:v>
                </c:pt>
                <c:pt idx="10">
                  <c:v>37316</c:v>
                </c:pt>
                <c:pt idx="11">
                  <c:v>37500</c:v>
                </c:pt>
                <c:pt idx="12">
                  <c:v>37681</c:v>
                </c:pt>
                <c:pt idx="13">
                  <c:v>37865</c:v>
                </c:pt>
                <c:pt idx="14">
                  <c:v>38047</c:v>
                </c:pt>
                <c:pt idx="15">
                  <c:v>38231</c:v>
                </c:pt>
                <c:pt idx="16">
                  <c:v>38412</c:v>
                </c:pt>
                <c:pt idx="17">
                  <c:v>38596</c:v>
                </c:pt>
                <c:pt idx="18">
                  <c:v>38777</c:v>
                </c:pt>
                <c:pt idx="19">
                  <c:v>38961</c:v>
                </c:pt>
                <c:pt idx="20">
                  <c:v>39142</c:v>
                </c:pt>
                <c:pt idx="21">
                  <c:v>39326</c:v>
                </c:pt>
                <c:pt idx="22">
                  <c:v>39508</c:v>
                </c:pt>
                <c:pt idx="23">
                  <c:v>39692</c:v>
                </c:pt>
                <c:pt idx="24">
                  <c:v>39873</c:v>
                </c:pt>
                <c:pt idx="25">
                  <c:v>40057</c:v>
                </c:pt>
                <c:pt idx="26">
                  <c:v>40238</c:v>
                </c:pt>
                <c:pt idx="27">
                  <c:v>40422</c:v>
                </c:pt>
                <c:pt idx="28">
                  <c:v>40603</c:v>
                </c:pt>
                <c:pt idx="29">
                  <c:v>40787</c:v>
                </c:pt>
                <c:pt idx="30">
                  <c:v>40969</c:v>
                </c:pt>
                <c:pt idx="31">
                  <c:v>41153</c:v>
                </c:pt>
                <c:pt idx="32">
                  <c:v>41334</c:v>
                </c:pt>
                <c:pt idx="33" formatCode="m/d/yy">
                  <c:v>41518</c:v>
                </c:pt>
                <c:pt idx="34" formatCode="m/d/yy">
                  <c:v>41699</c:v>
                </c:pt>
              </c:numCache>
            </c:numRef>
          </c:cat>
          <c:val>
            <c:numRef>
              <c:f>'Region Summary'!$H$10:$H$44</c:f>
              <c:numCache>
                <c:formatCode>0.0%</c:formatCode>
                <c:ptCount val="35"/>
                <c:pt idx="0">
                  <c:v>4.1000000000000002E-2</c:v>
                </c:pt>
                <c:pt idx="1">
                  <c:v>3.9E-2</c:v>
                </c:pt>
                <c:pt idx="2">
                  <c:v>4.4999999999999998E-2</c:v>
                </c:pt>
                <c:pt idx="3">
                  <c:v>4.9000000000000002E-2</c:v>
                </c:pt>
                <c:pt idx="4">
                  <c:v>5.1999999999999998E-2</c:v>
                </c:pt>
                <c:pt idx="5">
                  <c:v>5.8999999999999997E-2</c:v>
                </c:pt>
                <c:pt idx="6">
                  <c:v>0.05</c:v>
                </c:pt>
                <c:pt idx="7">
                  <c:v>4.3999999999999997E-2</c:v>
                </c:pt>
                <c:pt idx="8">
                  <c:v>4.3999999999999997E-2</c:v>
                </c:pt>
                <c:pt idx="9">
                  <c:v>6.3E-2</c:v>
                </c:pt>
                <c:pt idx="10">
                  <c:v>8.5000000000000006E-2</c:v>
                </c:pt>
                <c:pt idx="11">
                  <c:v>0.08</c:v>
                </c:pt>
                <c:pt idx="12">
                  <c:v>8.2000000000000003E-2</c:v>
                </c:pt>
                <c:pt idx="13">
                  <c:v>7.6999999999999999E-2</c:v>
                </c:pt>
                <c:pt idx="14">
                  <c:v>7.8E-2</c:v>
                </c:pt>
                <c:pt idx="15">
                  <c:v>0.08</c:v>
                </c:pt>
                <c:pt idx="16">
                  <c:v>6.8000000000000005E-2</c:v>
                </c:pt>
                <c:pt idx="17">
                  <c:v>5.5E-2</c:v>
                </c:pt>
                <c:pt idx="18">
                  <c:v>5.1999999999999998E-2</c:v>
                </c:pt>
                <c:pt idx="19">
                  <c:v>5.5E-2</c:v>
                </c:pt>
                <c:pt idx="20">
                  <c:v>5.0999999999999997E-2</c:v>
                </c:pt>
                <c:pt idx="21">
                  <c:v>4.7500000000000001E-2</c:v>
                </c:pt>
                <c:pt idx="22">
                  <c:v>4.6300000000000001E-2</c:v>
                </c:pt>
                <c:pt idx="23">
                  <c:v>5.33E-2</c:v>
                </c:pt>
                <c:pt idx="24">
                  <c:v>7.4999999999999997E-2</c:v>
                </c:pt>
                <c:pt idx="25">
                  <c:v>8.4000000000000005E-2</c:v>
                </c:pt>
                <c:pt idx="26">
                  <c:v>7.3999999999999996E-2</c:v>
                </c:pt>
                <c:pt idx="27">
                  <c:v>5.7000000000000002E-2</c:v>
                </c:pt>
                <c:pt idx="28">
                  <c:v>5.2999999999999999E-2</c:v>
                </c:pt>
                <c:pt idx="29">
                  <c:v>5.7000000000000002E-2</c:v>
                </c:pt>
                <c:pt idx="30">
                  <c:v>5.1999999999999998E-2</c:v>
                </c:pt>
                <c:pt idx="31">
                  <c:v>5.5E-2</c:v>
                </c:pt>
                <c:pt idx="32">
                  <c:v>5.1999999999999998E-2</c:v>
                </c:pt>
                <c:pt idx="33">
                  <c:v>4.7E-2</c:v>
                </c:pt>
                <c:pt idx="34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28128"/>
        <c:axId val="75350784"/>
      </c:lineChart>
      <c:dateAx>
        <c:axId val="75328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Source: Dupre + Scott   www.duprescott.com</a:t>
                </a:r>
              </a:p>
            </c:rich>
          </c:tx>
          <c:layout>
            <c:manualLayout>
              <c:xMode val="edge"/>
              <c:yMode val="edge"/>
              <c:x val="9.3252405949256299E-3"/>
              <c:y val="0.9167359288422281"/>
            </c:manualLayout>
          </c:layout>
          <c:overlay val="0"/>
        </c:title>
        <c:numFmt formatCode="[$-409]mmm\-yy;@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75350784"/>
        <c:crosses val="autoZero"/>
        <c:auto val="1"/>
        <c:lblOffset val="100"/>
        <c:baseTimeUnit val="months"/>
        <c:majorUnit val="12"/>
        <c:majorTimeUnit val="months"/>
      </c:dateAx>
      <c:valAx>
        <c:axId val="75350784"/>
        <c:scaling>
          <c:orientation val="minMax"/>
          <c:min val="2.0000000000000004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75328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338867016622922"/>
          <c:y val="0.59605678348647972"/>
          <c:w val="0.29684798775153104"/>
          <c:h val="0.13334988970534525"/>
        </c:manualLayout>
      </c:layout>
      <c:overlay val="1"/>
      <c:spPr>
        <a:solidFill>
          <a:schemeClr val="bg1"/>
        </a:solidFill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Apartment rent change each six months</a:t>
            </a:r>
          </a:p>
          <a:p>
            <a:pPr>
              <a:defRPr/>
            </a:pPr>
            <a:r>
              <a:rPr lang="en-US" sz="1000" b="0"/>
              <a:t>(20+ unit properties; Puget Sound region)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722637795275591E-2"/>
          <c:y val="0.19424795858850977"/>
          <c:w val="0.86054899387576556"/>
          <c:h val="0.5376374307378244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'Region Summary'!$A$10:$A$44</c:f>
              <c:numCache>
                <c:formatCode>[$-409]mmm\-yy;@</c:formatCode>
                <c:ptCount val="35"/>
                <c:pt idx="0">
                  <c:v>35490</c:v>
                </c:pt>
                <c:pt idx="1">
                  <c:v>35674</c:v>
                </c:pt>
                <c:pt idx="2">
                  <c:v>35855</c:v>
                </c:pt>
                <c:pt idx="3">
                  <c:v>36039</c:v>
                </c:pt>
                <c:pt idx="4">
                  <c:v>36220</c:v>
                </c:pt>
                <c:pt idx="5">
                  <c:v>36404</c:v>
                </c:pt>
                <c:pt idx="6">
                  <c:v>36586</c:v>
                </c:pt>
                <c:pt idx="7">
                  <c:v>36770</c:v>
                </c:pt>
                <c:pt idx="8">
                  <c:v>36951</c:v>
                </c:pt>
                <c:pt idx="9">
                  <c:v>37135</c:v>
                </c:pt>
                <c:pt idx="10">
                  <c:v>37316</c:v>
                </c:pt>
                <c:pt idx="11">
                  <c:v>37500</c:v>
                </c:pt>
                <c:pt idx="12">
                  <c:v>37681</c:v>
                </c:pt>
                <c:pt idx="13">
                  <c:v>37865</c:v>
                </c:pt>
                <c:pt idx="14">
                  <c:v>38047</c:v>
                </c:pt>
                <c:pt idx="15">
                  <c:v>38231</c:v>
                </c:pt>
                <c:pt idx="16">
                  <c:v>38412</c:v>
                </c:pt>
                <c:pt idx="17">
                  <c:v>38596</c:v>
                </c:pt>
                <c:pt idx="18">
                  <c:v>38777</c:v>
                </c:pt>
                <c:pt idx="19">
                  <c:v>38961</c:v>
                </c:pt>
                <c:pt idx="20">
                  <c:v>39142</c:v>
                </c:pt>
                <c:pt idx="21">
                  <c:v>39326</c:v>
                </c:pt>
                <c:pt idx="22">
                  <c:v>39508</c:v>
                </c:pt>
                <c:pt idx="23">
                  <c:v>39692</c:v>
                </c:pt>
                <c:pt idx="24">
                  <c:v>39873</c:v>
                </c:pt>
                <c:pt idx="25">
                  <c:v>40057</c:v>
                </c:pt>
                <c:pt idx="26">
                  <c:v>40238</c:v>
                </c:pt>
                <c:pt idx="27">
                  <c:v>40422</c:v>
                </c:pt>
                <c:pt idx="28">
                  <c:v>40603</c:v>
                </c:pt>
                <c:pt idx="29">
                  <c:v>40787</c:v>
                </c:pt>
                <c:pt idx="30">
                  <c:v>40969</c:v>
                </c:pt>
                <c:pt idx="31">
                  <c:v>41153</c:v>
                </c:pt>
                <c:pt idx="32">
                  <c:v>41334</c:v>
                </c:pt>
                <c:pt idx="33" formatCode="m/d/yy">
                  <c:v>41518</c:v>
                </c:pt>
                <c:pt idx="34" formatCode="m/d/yy">
                  <c:v>41699</c:v>
                </c:pt>
              </c:numCache>
            </c:numRef>
          </c:cat>
          <c:val>
            <c:numRef>
              <c:f>'Region Summary'!$K$10:$K$44</c:f>
              <c:numCache>
                <c:formatCode>0.0%</c:formatCode>
                <c:ptCount val="35"/>
                <c:pt idx="1">
                  <c:v>4.0584415584415501E-2</c:v>
                </c:pt>
                <c:pt idx="2">
                  <c:v>3.5881435257410388E-2</c:v>
                </c:pt>
                <c:pt idx="3">
                  <c:v>3.1626506024096335E-2</c:v>
                </c:pt>
                <c:pt idx="4">
                  <c:v>1.4598540145985384E-2</c:v>
                </c:pt>
                <c:pt idx="5">
                  <c:v>4.1726618705036023E-2</c:v>
                </c:pt>
                <c:pt idx="6">
                  <c:v>2.0718232044198981E-2</c:v>
                </c:pt>
                <c:pt idx="7">
                  <c:v>2.5710419485791558E-2</c:v>
                </c:pt>
                <c:pt idx="8">
                  <c:v>2.770448548812654E-2</c:v>
                </c:pt>
                <c:pt idx="9">
                  <c:v>3.8510911424903815E-2</c:v>
                </c:pt>
                <c:pt idx="10">
                  <c:v>-8.6526576019777535E-3</c:v>
                </c:pt>
                <c:pt idx="11">
                  <c:v>3.7406483790523026E-3</c:v>
                </c:pt>
                <c:pt idx="12">
                  <c:v>-6.2111801242236142E-3</c:v>
                </c:pt>
                <c:pt idx="13">
                  <c:v>1.2499999999999734E-3</c:v>
                </c:pt>
                <c:pt idx="14">
                  <c:v>-1.4981273408239737E-2</c:v>
                </c:pt>
                <c:pt idx="15">
                  <c:v>1.2674271229404788E-3</c:v>
                </c:pt>
                <c:pt idx="16">
                  <c:v>5.0632911392405333E-3</c:v>
                </c:pt>
                <c:pt idx="17">
                  <c:v>2.1410579345088054E-2</c:v>
                </c:pt>
                <c:pt idx="18">
                  <c:v>1.8495684340320562E-2</c:v>
                </c:pt>
                <c:pt idx="19">
                  <c:v>3.6319612590798966E-2</c:v>
                </c:pt>
                <c:pt idx="20">
                  <c:v>3.1542056074766345E-2</c:v>
                </c:pt>
                <c:pt idx="21">
                  <c:v>5.3227633069082625E-2</c:v>
                </c:pt>
                <c:pt idx="22">
                  <c:v>2.3655913978494647E-2</c:v>
                </c:pt>
                <c:pt idx="23">
                  <c:v>4.4117647058823595E-2</c:v>
                </c:pt>
                <c:pt idx="24">
                  <c:v>-5.0301810865190921E-3</c:v>
                </c:pt>
                <c:pt idx="25">
                  <c:v>-3.0333670374115274E-2</c:v>
                </c:pt>
                <c:pt idx="26">
                  <c:v>-1.4598540145985384E-2</c:v>
                </c:pt>
                <c:pt idx="27">
                  <c:v>1.2698412698412653E-2</c:v>
                </c:pt>
                <c:pt idx="28">
                  <c:v>1.2539184952978122E-2</c:v>
                </c:pt>
                <c:pt idx="29">
                  <c:v>3.1991744066047545E-2</c:v>
                </c:pt>
                <c:pt idx="30">
                  <c:v>1.0000000000000009E-2</c:v>
                </c:pt>
                <c:pt idx="31">
                  <c:v>2.9702970297029729E-2</c:v>
                </c:pt>
                <c:pt idx="32">
                  <c:v>2.4999999999999911E-2</c:v>
                </c:pt>
                <c:pt idx="33">
                  <c:v>4.0337711069418303E-2</c:v>
                </c:pt>
                <c:pt idx="34">
                  <c:v>3.3363390441839558E-2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95360"/>
        <c:axId val="75358976"/>
      </c:lineChart>
      <c:dateAx>
        <c:axId val="75295360"/>
        <c:scaling>
          <c:orientation val="minMax"/>
          <c:max val="41883"/>
          <c:min val="3549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Source: Dupre + Scott   www.duprescott.com</a:t>
                </a:r>
              </a:p>
            </c:rich>
          </c:tx>
          <c:layout>
            <c:manualLayout>
              <c:xMode val="edge"/>
              <c:yMode val="edge"/>
              <c:x val="9.3252405949256299E-3"/>
              <c:y val="0.9167359288422281"/>
            </c:manualLayout>
          </c:layout>
          <c:overlay val="0"/>
        </c:title>
        <c:numFmt formatCode="[$-409]mmm\-yy;@" sourceLinked="1"/>
        <c:majorTickMark val="out"/>
        <c:minorTickMark val="none"/>
        <c:tickLblPos val="low"/>
        <c:txPr>
          <a:bodyPr rot="-2700000"/>
          <a:lstStyle/>
          <a:p>
            <a:pPr>
              <a:defRPr/>
            </a:pPr>
            <a:endParaRPr lang="en-US"/>
          </a:p>
        </c:txPr>
        <c:crossAx val="75358976"/>
        <c:crosses val="autoZero"/>
        <c:auto val="1"/>
        <c:lblOffset val="100"/>
        <c:baseTimeUnit val="months"/>
        <c:majorUnit val="12"/>
        <c:majorTimeUnit val="months"/>
      </c:dateAx>
      <c:valAx>
        <c:axId val="7535897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75295360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of apartment properties offering rent incentives</a:t>
            </a:r>
          </a:p>
          <a:p>
            <a:pPr>
              <a:defRPr/>
            </a:pPr>
            <a:r>
              <a:rPr lang="en-US" sz="1000" b="0"/>
              <a:t>(20+ unit properties; Puget Sound region)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'Region Summary'!$A$14:$A$44</c:f>
              <c:numCache>
                <c:formatCode>[$-409]mmm\-yy;@</c:formatCode>
                <c:ptCount val="31"/>
                <c:pt idx="0">
                  <c:v>36220</c:v>
                </c:pt>
                <c:pt idx="1">
                  <c:v>36404</c:v>
                </c:pt>
                <c:pt idx="2">
                  <c:v>36586</c:v>
                </c:pt>
                <c:pt idx="3">
                  <c:v>36770</c:v>
                </c:pt>
                <c:pt idx="4">
                  <c:v>36951</c:v>
                </c:pt>
                <c:pt idx="5">
                  <c:v>37135</c:v>
                </c:pt>
                <c:pt idx="6">
                  <c:v>37316</c:v>
                </c:pt>
                <c:pt idx="7">
                  <c:v>37500</c:v>
                </c:pt>
                <c:pt idx="8">
                  <c:v>37681</c:v>
                </c:pt>
                <c:pt idx="9">
                  <c:v>37865</c:v>
                </c:pt>
                <c:pt idx="10">
                  <c:v>38047</c:v>
                </c:pt>
                <c:pt idx="11">
                  <c:v>38231</c:v>
                </c:pt>
                <c:pt idx="12">
                  <c:v>38412</c:v>
                </c:pt>
                <c:pt idx="13">
                  <c:v>38596</c:v>
                </c:pt>
                <c:pt idx="14">
                  <c:v>38777</c:v>
                </c:pt>
                <c:pt idx="15">
                  <c:v>38961</c:v>
                </c:pt>
                <c:pt idx="16">
                  <c:v>39142</c:v>
                </c:pt>
                <c:pt idx="17">
                  <c:v>39326</c:v>
                </c:pt>
                <c:pt idx="18">
                  <c:v>39508</c:v>
                </c:pt>
                <c:pt idx="19">
                  <c:v>39692</c:v>
                </c:pt>
                <c:pt idx="20">
                  <c:v>39873</c:v>
                </c:pt>
                <c:pt idx="21">
                  <c:v>40057</c:v>
                </c:pt>
                <c:pt idx="22">
                  <c:v>40238</c:v>
                </c:pt>
                <c:pt idx="23">
                  <c:v>40422</c:v>
                </c:pt>
                <c:pt idx="24">
                  <c:v>40603</c:v>
                </c:pt>
                <c:pt idx="25">
                  <c:v>40787</c:v>
                </c:pt>
                <c:pt idx="26">
                  <c:v>40969</c:v>
                </c:pt>
                <c:pt idx="27">
                  <c:v>41153</c:v>
                </c:pt>
                <c:pt idx="28">
                  <c:v>41334</c:v>
                </c:pt>
                <c:pt idx="29" formatCode="m/d/yy">
                  <c:v>41518</c:v>
                </c:pt>
                <c:pt idx="30" formatCode="m/d/yy">
                  <c:v>41699</c:v>
                </c:pt>
              </c:numCache>
            </c:numRef>
          </c:cat>
          <c:val>
            <c:numRef>
              <c:f>'Region Summary'!$J$14:$J$44</c:f>
              <c:numCache>
                <c:formatCode>0.0%</c:formatCode>
                <c:ptCount val="31"/>
                <c:pt idx="0">
                  <c:v>0.214</c:v>
                </c:pt>
                <c:pt idx="1">
                  <c:v>0.19</c:v>
                </c:pt>
                <c:pt idx="2">
                  <c:v>0.23</c:v>
                </c:pt>
                <c:pt idx="3">
                  <c:v>0.13</c:v>
                </c:pt>
                <c:pt idx="4">
                  <c:v>0.18</c:v>
                </c:pt>
                <c:pt idx="5">
                  <c:v>0.28999999999999998</c:v>
                </c:pt>
                <c:pt idx="6">
                  <c:v>0.55100000000000005</c:v>
                </c:pt>
                <c:pt idx="7">
                  <c:v>0.55600000000000005</c:v>
                </c:pt>
                <c:pt idx="8">
                  <c:v>0.68500000000000005</c:v>
                </c:pt>
                <c:pt idx="9">
                  <c:v>0.68200000000000005</c:v>
                </c:pt>
                <c:pt idx="10">
                  <c:v>0.67</c:v>
                </c:pt>
                <c:pt idx="11">
                  <c:v>0.64900000000000002</c:v>
                </c:pt>
                <c:pt idx="12">
                  <c:v>0.63900000000000001</c:v>
                </c:pt>
                <c:pt idx="13">
                  <c:v>0.40899999999999997</c:v>
                </c:pt>
                <c:pt idx="14">
                  <c:v>0.25900000000000001</c:v>
                </c:pt>
                <c:pt idx="15">
                  <c:v>0.15</c:v>
                </c:pt>
                <c:pt idx="16">
                  <c:v>0.15</c:v>
                </c:pt>
                <c:pt idx="17">
                  <c:v>0.1</c:v>
                </c:pt>
                <c:pt idx="18">
                  <c:v>0.13</c:v>
                </c:pt>
                <c:pt idx="19">
                  <c:v>0.16</c:v>
                </c:pt>
                <c:pt idx="20">
                  <c:v>0.47</c:v>
                </c:pt>
                <c:pt idx="21">
                  <c:v>0.59</c:v>
                </c:pt>
                <c:pt idx="22">
                  <c:v>0.6</c:v>
                </c:pt>
                <c:pt idx="23">
                  <c:v>0.38</c:v>
                </c:pt>
                <c:pt idx="24">
                  <c:v>0.31</c:v>
                </c:pt>
                <c:pt idx="25">
                  <c:v>0.27</c:v>
                </c:pt>
                <c:pt idx="26">
                  <c:v>0.26</c:v>
                </c:pt>
                <c:pt idx="27">
                  <c:v>0.24</c:v>
                </c:pt>
                <c:pt idx="28">
                  <c:v>0.2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36416"/>
        <c:axId val="75438336"/>
      </c:lineChart>
      <c:dateAx>
        <c:axId val="7543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Source: Dupre + Scott   www.duprescott.com</a:t>
                </a:r>
              </a:p>
            </c:rich>
          </c:tx>
          <c:layout>
            <c:manualLayout>
              <c:xMode val="edge"/>
              <c:yMode val="edge"/>
              <c:x val="9.3252405949256299E-3"/>
              <c:y val="0.9167359288422281"/>
            </c:manualLayout>
          </c:layout>
          <c:overlay val="0"/>
        </c:title>
        <c:numFmt formatCode="[$-409]mmm\-yy;@" sourceLinked="1"/>
        <c:majorTickMark val="out"/>
        <c:minorTickMark val="none"/>
        <c:tickLblPos val="low"/>
        <c:txPr>
          <a:bodyPr rot="-2700000" vert="horz"/>
          <a:lstStyle/>
          <a:p>
            <a:pPr>
              <a:defRPr/>
            </a:pPr>
            <a:endParaRPr lang="en-US"/>
          </a:p>
        </c:txPr>
        <c:crossAx val="75438336"/>
        <c:crosses val="autoZero"/>
        <c:auto val="1"/>
        <c:lblOffset val="100"/>
        <c:baseTimeUnit val="months"/>
        <c:majorUnit val="12"/>
        <c:majorTimeUnit val="months"/>
      </c:dateAx>
      <c:valAx>
        <c:axId val="7543833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75436416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rent incentive in apartments</a:t>
            </a:r>
          </a:p>
          <a:p>
            <a:pPr>
              <a:defRPr/>
            </a:pPr>
            <a:r>
              <a:rPr lang="en-US" sz="1000" b="0"/>
              <a:t>(20+ unit properties; Puget Sound region)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289879457889133"/>
          <c:y val="0.17221602541993528"/>
          <c:w val="0.83248173903136902"/>
          <c:h val="0.56258007940060617"/>
        </c:manualLayout>
      </c:layout>
      <c:areaChart>
        <c:grouping val="standard"/>
        <c:varyColors val="0"/>
        <c:ser>
          <c:idx val="0"/>
          <c:order val="0"/>
          <c:spPr>
            <a:solidFill>
              <a:srgbClr val="FF0000"/>
            </a:solidFill>
          </c:spPr>
          <c:cat>
            <c:numRef>
              <c:f>'Region Summary'!$A$22:$A$44</c:f>
              <c:numCache>
                <c:formatCode>[$-409]mmm\-yy;@</c:formatCode>
                <c:ptCount val="23"/>
                <c:pt idx="0">
                  <c:v>37681</c:v>
                </c:pt>
                <c:pt idx="1">
                  <c:v>37865</c:v>
                </c:pt>
                <c:pt idx="2">
                  <c:v>38047</c:v>
                </c:pt>
                <c:pt idx="3">
                  <c:v>38231</c:v>
                </c:pt>
                <c:pt idx="4">
                  <c:v>38412</c:v>
                </c:pt>
                <c:pt idx="5">
                  <c:v>38596</c:v>
                </c:pt>
                <c:pt idx="6">
                  <c:v>38777</c:v>
                </c:pt>
                <c:pt idx="7">
                  <c:v>38961</c:v>
                </c:pt>
                <c:pt idx="8">
                  <c:v>39142</c:v>
                </c:pt>
                <c:pt idx="9">
                  <c:v>39326</c:v>
                </c:pt>
                <c:pt idx="10">
                  <c:v>39508</c:v>
                </c:pt>
                <c:pt idx="11">
                  <c:v>39692</c:v>
                </c:pt>
                <c:pt idx="12">
                  <c:v>39873</c:v>
                </c:pt>
                <c:pt idx="13">
                  <c:v>40057</c:v>
                </c:pt>
                <c:pt idx="14">
                  <c:v>40238</c:v>
                </c:pt>
                <c:pt idx="15">
                  <c:v>40422</c:v>
                </c:pt>
                <c:pt idx="16">
                  <c:v>40603</c:v>
                </c:pt>
                <c:pt idx="17">
                  <c:v>40787</c:v>
                </c:pt>
                <c:pt idx="18">
                  <c:v>40969</c:v>
                </c:pt>
                <c:pt idx="19">
                  <c:v>41153</c:v>
                </c:pt>
                <c:pt idx="20">
                  <c:v>41334</c:v>
                </c:pt>
                <c:pt idx="21" formatCode="m/d/yy">
                  <c:v>41518</c:v>
                </c:pt>
                <c:pt idx="22" formatCode="m/d/yy">
                  <c:v>41699</c:v>
                </c:pt>
              </c:numCache>
            </c:numRef>
          </c:cat>
          <c:val>
            <c:numRef>
              <c:f>'Region Summary'!$F$22:$F$44</c:f>
              <c:numCache>
                <c:formatCode>_("$"* #,##0_);_("$"* \(#,##0\);_("$"* "-"??_);_(@_)</c:formatCode>
                <c:ptCount val="23"/>
                <c:pt idx="0">
                  <c:v>631</c:v>
                </c:pt>
                <c:pt idx="1">
                  <c:v>646</c:v>
                </c:pt>
                <c:pt idx="2">
                  <c:v>613</c:v>
                </c:pt>
                <c:pt idx="3">
                  <c:v>622</c:v>
                </c:pt>
                <c:pt idx="4">
                  <c:v>592</c:v>
                </c:pt>
                <c:pt idx="5">
                  <c:v>529</c:v>
                </c:pt>
                <c:pt idx="6">
                  <c:v>444</c:v>
                </c:pt>
                <c:pt idx="7">
                  <c:v>500</c:v>
                </c:pt>
                <c:pt idx="8">
                  <c:v>408</c:v>
                </c:pt>
                <c:pt idx="9">
                  <c:v>574</c:v>
                </c:pt>
                <c:pt idx="10">
                  <c:v>673</c:v>
                </c:pt>
                <c:pt idx="11">
                  <c:v>663</c:v>
                </c:pt>
                <c:pt idx="12">
                  <c:v>733</c:v>
                </c:pt>
                <c:pt idx="13">
                  <c:v>757</c:v>
                </c:pt>
                <c:pt idx="14">
                  <c:v>719</c:v>
                </c:pt>
                <c:pt idx="15">
                  <c:v>630</c:v>
                </c:pt>
                <c:pt idx="16">
                  <c:v>556</c:v>
                </c:pt>
                <c:pt idx="17">
                  <c:v>528</c:v>
                </c:pt>
                <c:pt idx="18">
                  <c:v>469</c:v>
                </c:pt>
                <c:pt idx="19">
                  <c:v>468</c:v>
                </c:pt>
                <c:pt idx="20">
                  <c:v>480</c:v>
                </c:pt>
                <c:pt idx="21">
                  <c:v>461</c:v>
                </c:pt>
                <c:pt idx="22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51008"/>
        <c:axId val="75465472"/>
      </c:areaChart>
      <c:dateAx>
        <c:axId val="75451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Source: Dupre + Scott   www.duprescott.com</a:t>
                </a:r>
              </a:p>
            </c:rich>
          </c:tx>
          <c:layout>
            <c:manualLayout>
              <c:xMode val="edge"/>
              <c:yMode val="edge"/>
              <c:x val="9.3252405949256299E-3"/>
              <c:y val="0.9167359288422281"/>
            </c:manualLayout>
          </c:layout>
          <c:overlay val="0"/>
        </c:title>
        <c:numFmt formatCode="[$-409]mmm\-yy;@" sourceLinked="1"/>
        <c:majorTickMark val="out"/>
        <c:minorTickMark val="none"/>
        <c:tickLblPos val="low"/>
        <c:txPr>
          <a:bodyPr rot="-2700000"/>
          <a:lstStyle/>
          <a:p>
            <a:pPr>
              <a:defRPr/>
            </a:pPr>
            <a:endParaRPr lang="en-US"/>
          </a:p>
        </c:txPr>
        <c:crossAx val="75465472"/>
        <c:crosses val="autoZero"/>
        <c:auto val="1"/>
        <c:lblOffset val="100"/>
        <c:baseTimeUnit val="months"/>
        <c:majorUnit val="12"/>
        <c:majorTimeUnit val="months"/>
      </c:dateAx>
      <c:valAx>
        <c:axId val="75465472"/>
        <c:scaling>
          <c:orientation val="minMax"/>
          <c:min val="30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75451008"/>
        <c:crosses val="autoZero"/>
        <c:crossBetween val="midCat"/>
      </c:valAx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The relationship between apartment vacancies &amp; rents</a:t>
            </a:r>
          </a:p>
          <a:p>
            <a:pPr>
              <a:defRPr/>
            </a:pPr>
            <a:r>
              <a:rPr lang="en-US" sz="1000" b="0"/>
              <a:t>(Puget Sound region)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965048118985126"/>
          <c:y val="0.16251166520851559"/>
          <c:w val="0.72247681539807529"/>
          <c:h val="0.57882327209098872"/>
        </c:manualLayout>
      </c:layout>
      <c:lineChart>
        <c:grouping val="standard"/>
        <c:varyColors val="0"/>
        <c:ser>
          <c:idx val="0"/>
          <c:order val="0"/>
          <c:tx>
            <c:v>Market vacancy</c:v>
          </c:tx>
          <c:marker>
            <c:symbol val="none"/>
          </c:marker>
          <c:cat>
            <c:numRef>
              <c:f>'Region Summary'!$A$14:$A$44</c:f>
              <c:numCache>
                <c:formatCode>[$-409]mmm\-yy;@</c:formatCode>
                <c:ptCount val="31"/>
                <c:pt idx="0">
                  <c:v>36220</c:v>
                </c:pt>
                <c:pt idx="1">
                  <c:v>36404</c:v>
                </c:pt>
                <c:pt idx="2">
                  <c:v>36586</c:v>
                </c:pt>
                <c:pt idx="3">
                  <c:v>36770</c:v>
                </c:pt>
                <c:pt idx="4">
                  <c:v>36951</c:v>
                </c:pt>
                <c:pt idx="5">
                  <c:v>37135</c:v>
                </c:pt>
                <c:pt idx="6">
                  <c:v>37316</c:v>
                </c:pt>
                <c:pt idx="7">
                  <c:v>37500</c:v>
                </c:pt>
                <c:pt idx="8">
                  <c:v>37681</c:v>
                </c:pt>
                <c:pt idx="9">
                  <c:v>37865</c:v>
                </c:pt>
                <c:pt idx="10">
                  <c:v>38047</c:v>
                </c:pt>
                <c:pt idx="11">
                  <c:v>38231</c:v>
                </c:pt>
                <c:pt idx="12">
                  <c:v>38412</c:v>
                </c:pt>
                <c:pt idx="13">
                  <c:v>38596</c:v>
                </c:pt>
                <c:pt idx="14">
                  <c:v>38777</c:v>
                </c:pt>
                <c:pt idx="15">
                  <c:v>38961</c:v>
                </c:pt>
                <c:pt idx="16">
                  <c:v>39142</c:v>
                </c:pt>
                <c:pt idx="17">
                  <c:v>39326</c:v>
                </c:pt>
                <c:pt idx="18">
                  <c:v>39508</c:v>
                </c:pt>
                <c:pt idx="19">
                  <c:v>39692</c:v>
                </c:pt>
                <c:pt idx="20">
                  <c:v>39873</c:v>
                </c:pt>
                <c:pt idx="21">
                  <c:v>40057</c:v>
                </c:pt>
                <c:pt idx="22">
                  <c:v>40238</c:v>
                </c:pt>
                <c:pt idx="23">
                  <c:v>40422</c:v>
                </c:pt>
                <c:pt idx="24">
                  <c:v>40603</c:v>
                </c:pt>
                <c:pt idx="25">
                  <c:v>40787</c:v>
                </c:pt>
                <c:pt idx="26">
                  <c:v>40969</c:v>
                </c:pt>
                <c:pt idx="27">
                  <c:v>41153</c:v>
                </c:pt>
                <c:pt idx="28">
                  <c:v>41334</c:v>
                </c:pt>
                <c:pt idx="29" formatCode="m/d/yy">
                  <c:v>41518</c:v>
                </c:pt>
                <c:pt idx="30" formatCode="m/d/yy">
                  <c:v>41699</c:v>
                </c:pt>
              </c:numCache>
            </c:numRef>
          </c:cat>
          <c:val>
            <c:numRef>
              <c:f>'Region Summary'!$G$14:$G$44</c:f>
              <c:numCache>
                <c:formatCode>0.0%</c:formatCode>
                <c:ptCount val="31"/>
                <c:pt idx="0">
                  <c:v>4.5999999999999999E-2</c:v>
                </c:pt>
                <c:pt idx="1">
                  <c:v>4.5999999999999999E-2</c:v>
                </c:pt>
                <c:pt idx="2">
                  <c:v>4.1000000000000002E-2</c:v>
                </c:pt>
                <c:pt idx="3">
                  <c:v>3.7999999999999999E-2</c:v>
                </c:pt>
                <c:pt idx="4">
                  <c:v>3.9E-2</c:v>
                </c:pt>
                <c:pt idx="5">
                  <c:v>5.2999999999999999E-2</c:v>
                </c:pt>
                <c:pt idx="6">
                  <c:v>7.3999999999999996E-2</c:v>
                </c:pt>
                <c:pt idx="7">
                  <c:v>7.0999999999999994E-2</c:v>
                </c:pt>
                <c:pt idx="8">
                  <c:v>7.5999999999999998E-2</c:v>
                </c:pt>
                <c:pt idx="9">
                  <c:v>7.2999999999999995E-2</c:v>
                </c:pt>
                <c:pt idx="10">
                  <c:v>7.2999999999999995E-2</c:v>
                </c:pt>
                <c:pt idx="11">
                  <c:v>7.3999999999999996E-2</c:v>
                </c:pt>
                <c:pt idx="12">
                  <c:v>6.5000000000000002E-2</c:v>
                </c:pt>
                <c:pt idx="13">
                  <c:v>5.2999999999999999E-2</c:v>
                </c:pt>
                <c:pt idx="14">
                  <c:v>4.5999999999999999E-2</c:v>
                </c:pt>
                <c:pt idx="15">
                  <c:v>4.7E-2</c:v>
                </c:pt>
                <c:pt idx="16">
                  <c:v>4.2999999999999997E-2</c:v>
                </c:pt>
                <c:pt idx="17">
                  <c:v>3.7999999999999999E-2</c:v>
                </c:pt>
                <c:pt idx="18">
                  <c:v>4.1000000000000002E-2</c:v>
                </c:pt>
                <c:pt idx="19">
                  <c:v>4.8000000000000001E-2</c:v>
                </c:pt>
                <c:pt idx="20">
                  <c:v>6.6000000000000003E-2</c:v>
                </c:pt>
                <c:pt idx="21">
                  <c:v>7.1999999999999995E-2</c:v>
                </c:pt>
                <c:pt idx="22">
                  <c:v>6.3E-2</c:v>
                </c:pt>
                <c:pt idx="23">
                  <c:v>0.05</c:v>
                </c:pt>
                <c:pt idx="24">
                  <c:v>4.5999999999999999E-2</c:v>
                </c:pt>
                <c:pt idx="25">
                  <c:v>5.2999999999999999E-2</c:v>
                </c:pt>
                <c:pt idx="26">
                  <c:v>4.7E-2</c:v>
                </c:pt>
                <c:pt idx="27">
                  <c:v>4.8000000000000001E-2</c:v>
                </c:pt>
                <c:pt idx="28">
                  <c:v>3.7999999999999999E-2</c:v>
                </c:pt>
                <c:pt idx="29">
                  <c:v>0.04</c:v>
                </c:pt>
                <c:pt idx="30">
                  <c:v>3.5999999999999997E-2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86336"/>
        <c:axId val="75488256"/>
      </c:lineChart>
      <c:lineChart>
        <c:grouping val="standard"/>
        <c:varyColors val="0"/>
        <c:ser>
          <c:idx val="1"/>
          <c:order val="1"/>
          <c:tx>
            <c:v>Annual rent change</c:v>
          </c:tx>
          <c:marker>
            <c:symbol val="none"/>
          </c:marker>
          <c:cat>
            <c:numRef>
              <c:f>'Region Summary'!$A$14:$A$44</c:f>
              <c:numCache>
                <c:formatCode>[$-409]mmm\-yy;@</c:formatCode>
                <c:ptCount val="31"/>
                <c:pt idx="0">
                  <c:v>36220</c:v>
                </c:pt>
                <c:pt idx="1">
                  <c:v>36404</c:v>
                </c:pt>
                <c:pt idx="2">
                  <c:v>36586</c:v>
                </c:pt>
                <c:pt idx="3">
                  <c:v>36770</c:v>
                </c:pt>
                <c:pt idx="4">
                  <c:v>36951</c:v>
                </c:pt>
                <c:pt idx="5">
                  <c:v>37135</c:v>
                </c:pt>
                <c:pt idx="6">
                  <c:v>37316</c:v>
                </c:pt>
                <c:pt idx="7">
                  <c:v>37500</c:v>
                </c:pt>
                <c:pt idx="8">
                  <c:v>37681</c:v>
                </c:pt>
                <c:pt idx="9">
                  <c:v>37865</c:v>
                </c:pt>
                <c:pt idx="10">
                  <c:v>38047</c:v>
                </c:pt>
                <c:pt idx="11">
                  <c:v>38231</c:v>
                </c:pt>
                <c:pt idx="12">
                  <c:v>38412</c:v>
                </c:pt>
                <c:pt idx="13">
                  <c:v>38596</c:v>
                </c:pt>
                <c:pt idx="14">
                  <c:v>38777</c:v>
                </c:pt>
                <c:pt idx="15">
                  <c:v>38961</c:v>
                </c:pt>
                <c:pt idx="16">
                  <c:v>39142</c:v>
                </c:pt>
                <c:pt idx="17">
                  <c:v>39326</c:v>
                </c:pt>
                <c:pt idx="18">
                  <c:v>39508</c:v>
                </c:pt>
                <c:pt idx="19">
                  <c:v>39692</c:v>
                </c:pt>
                <c:pt idx="20">
                  <c:v>39873</c:v>
                </c:pt>
                <c:pt idx="21">
                  <c:v>40057</c:v>
                </c:pt>
                <c:pt idx="22">
                  <c:v>40238</c:v>
                </c:pt>
                <c:pt idx="23">
                  <c:v>40422</c:v>
                </c:pt>
                <c:pt idx="24">
                  <c:v>40603</c:v>
                </c:pt>
                <c:pt idx="25">
                  <c:v>40787</c:v>
                </c:pt>
                <c:pt idx="26">
                  <c:v>40969</c:v>
                </c:pt>
                <c:pt idx="27">
                  <c:v>41153</c:v>
                </c:pt>
                <c:pt idx="28">
                  <c:v>41334</c:v>
                </c:pt>
                <c:pt idx="29" formatCode="m/d/yy">
                  <c:v>41518</c:v>
                </c:pt>
                <c:pt idx="30" formatCode="m/d/yy">
                  <c:v>41699</c:v>
                </c:pt>
              </c:numCache>
            </c:numRef>
          </c:cat>
          <c:val>
            <c:numRef>
              <c:f>'Region Summary'!$I$14:$I$44</c:f>
              <c:numCache>
                <c:formatCode>0.0%</c:formatCode>
                <c:ptCount val="31"/>
                <c:pt idx="0">
                  <c:v>4.7E-2</c:v>
                </c:pt>
                <c:pt idx="1">
                  <c:v>5.7000000000000002E-2</c:v>
                </c:pt>
                <c:pt idx="2">
                  <c:v>6.3E-2</c:v>
                </c:pt>
                <c:pt idx="3">
                  <c:v>4.7E-2</c:v>
                </c:pt>
                <c:pt idx="4">
                  <c:v>5.2999999999999999E-2</c:v>
                </c:pt>
                <c:pt idx="5">
                  <c:v>6.6000000000000003E-2</c:v>
                </c:pt>
                <c:pt idx="6">
                  <c:v>3.1E-2</c:v>
                </c:pt>
                <c:pt idx="7">
                  <c:v>-4.0000000000000001E-3</c:v>
                </c:pt>
                <c:pt idx="8">
                  <c:v>-3.0000000000000001E-3</c:v>
                </c:pt>
                <c:pt idx="9">
                  <c:v>-5.0000000000000001E-3</c:v>
                </c:pt>
                <c:pt idx="10">
                  <c:v>-1.4E-2</c:v>
                </c:pt>
                <c:pt idx="11">
                  <c:v>-1.4E-2</c:v>
                </c:pt>
                <c:pt idx="12">
                  <c:v>6.0000000000000001E-3</c:v>
                </c:pt>
                <c:pt idx="13">
                  <c:v>2.7E-2</c:v>
                </c:pt>
                <c:pt idx="14">
                  <c:v>0.04</c:v>
                </c:pt>
                <c:pt idx="15">
                  <c:v>5.6000000000000001E-2</c:v>
                </c:pt>
                <c:pt idx="16">
                  <c:v>6.9000000000000006E-2</c:v>
                </c:pt>
                <c:pt idx="17">
                  <c:v>8.5999999999999993E-2</c:v>
                </c:pt>
                <c:pt idx="18">
                  <c:v>7.8E-2</c:v>
                </c:pt>
                <c:pt idx="19">
                  <c:v>7.0999999999999994E-2</c:v>
                </c:pt>
                <c:pt idx="20">
                  <c:v>3.7999999999999999E-2</c:v>
                </c:pt>
                <c:pt idx="21">
                  <c:v>-3.6999999999999998E-2</c:v>
                </c:pt>
                <c:pt idx="22">
                  <c:v>-4.3499999999999997E-2</c:v>
                </c:pt>
                <c:pt idx="23">
                  <c:v>-2E-3</c:v>
                </c:pt>
                <c:pt idx="24">
                  <c:v>2.5600000000000001E-2</c:v>
                </c:pt>
                <c:pt idx="25">
                  <c:v>4.4900000000000002E-2</c:v>
                </c:pt>
                <c:pt idx="26">
                  <c:v>4.2299999999999997E-2</c:v>
                </c:pt>
                <c:pt idx="27">
                  <c:v>0.04</c:v>
                </c:pt>
                <c:pt idx="28">
                  <c:v>5.5E-2</c:v>
                </c:pt>
                <c:pt idx="29">
                  <c:v>6.6299999999999998E-2</c:v>
                </c:pt>
                <c:pt idx="30">
                  <c:v>7.5046904315196894E-2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79072"/>
        <c:axId val="75777152"/>
      </c:lineChart>
      <c:dateAx>
        <c:axId val="75486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Source: Dupre + Scott   www.duprescott.com</a:t>
                </a:r>
              </a:p>
            </c:rich>
          </c:tx>
          <c:layout>
            <c:manualLayout>
              <c:xMode val="edge"/>
              <c:yMode val="edge"/>
              <c:x val="1.7333333333333322E-2"/>
              <c:y val="0.91834098862642166"/>
            </c:manualLayout>
          </c:layout>
          <c:overlay val="0"/>
        </c:title>
        <c:numFmt formatCode="[$-409]mmm\-yy;@" sourceLinked="1"/>
        <c:majorTickMark val="out"/>
        <c:minorTickMark val="none"/>
        <c:tickLblPos val="low"/>
        <c:txPr>
          <a:bodyPr rot="-2700000"/>
          <a:lstStyle/>
          <a:p>
            <a:pPr>
              <a:defRPr/>
            </a:pPr>
            <a:endParaRPr lang="en-US"/>
          </a:p>
        </c:txPr>
        <c:crossAx val="75488256"/>
        <c:crosses val="autoZero"/>
        <c:auto val="1"/>
        <c:lblOffset val="100"/>
        <c:baseTimeUnit val="months"/>
        <c:majorUnit val="12"/>
        <c:majorTimeUnit val="months"/>
      </c:dateAx>
      <c:valAx>
        <c:axId val="75488256"/>
        <c:scaling>
          <c:orientation val="minMax"/>
          <c:min val="3.0000000000000006E-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Vacancy rate</a:t>
                </a:r>
              </a:p>
            </c:rich>
          </c:tx>
          <c:layout/>
          <c:overlay val="0"/>
        </c:title>
        <c:numFmt formatCode="0.0%" sourceLinked="1"/>
        <c:majorTickMark val="out"/>
        <c:minorTickMark val="none"/>
        <c:tickLblPos val="nextTo"/>
        <c:crossAx val="75486336"/>
        <c:crosses val="autoZero"/>
        <c:crossBetween val="between"/>
      </c:valAx>
      <c:valAx>
        <c:axId val="7577715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 rent change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75779072"/>
        <c:crosses val="max"/>
        <c:crossBetween val="between"/>
      </c:valAx>
      <c:dateAx>
        <c:axId val="75779072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75777152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23213757655293088"/>
          <c:y val="0.61072725284339457"/>
          <c:w val="0.28194510061242345"/>
          <c:h val="0.12113808690580344"/>
        </c:manualLayout>
      </c:layout>
      <c:overlay val="0"/>
      <c:spPr>
        <a:solidFill>
          <a:schemeClr val="bg1"/>
        </a:solidFill>
        <a:ln>
          <a:solidFill>
            <a:srgbClr val="C00000"/>
          </a:solidFill>
        </a:ln>
      </c:sp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Apartment rent trend</a:t>
            </a:r>
          </a:p>
          <a:p>
            <a:pPr>
              <a:defRPr/>
            </a:pPr>
            <a:r>
              <a:rPr lang="en-US" sz="1000"/>
              <a:t>(20+ unit market rate properties; Puget Sound region)</a:t>
            </a:r>
          </a:p>
        </c:rich>
      </c:tx>
      <c:layout>
        <c:manualLayout>
          <c:xMode val="edge"/>
          <c:yMode val="edge"/>
          <c:x val="0.13868832020997376"/>
          <c:y val="1.7776527934008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18444985573192"/>
          <c:y val="0.16417416572928384"/>
          <c:w val="0.81933784800601961"/>
          <c:h val="0.39179477565304338"/>
        </c:manualLayout>
      </c:layout>
      <c:lineChart>
        <c:grouping val="standard"/>
        <c:varyColors val="0"/>
        <c:ser>
          <c:idx val="0"/>
          <c:order val="0"/>
          <c:tx>
            <c:v>King County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'Submarket Historical'!$A$7:$A$41</c:f>
              <c:numCache>
                <c:formatCode>m/d/yy</c:formatCode>
                <c:ptCount val="35"/>
                <c:pt idx="0">
                  <c:v>35490</c:v>
                </c:pt>
                <c:pt idx="1">
                  <c:v>35674</c:v>
                </c:pt>
                <c:pt idx="2">
                  <c:v>35855</c:v>
                </c:pt>
                <c:pt idx="3">
                  <c:v>36039</c:v>
                </c:pt>
                <c:pt idx="4">
                  <c:v>36220</c:v>
                </c:pt>
                <c:pt idx="5">
                  <c:v>36404</c:v>
                </c:pt>
                <c:pt idx="6">
                  <c:v>36586</c:v>
                </c:pt>
                <c:pt idx="7">
                  <c:v>36770</c:v>
                </c:pt>
                <c:pt idx="8">
                  <c:v>36951</c:v>
                </c:pt>
                <c:pt idx="9">
                  <c:v>37135</c:v>
                </c:pt>
                <c:pt idx="10">
                  <c:v>37316</c:v>
                </c:pt>
                <c:pt idx="11">
                  <c:v>37500</c:v>
                </c:pt>
                <c:pt idx="12">
                  <c:v>37681</c:v>
                </c:pt>
                <c:pt idx="13">
                  <c:v>37865</c:v>
                </c:pt>
                <c:pt idx="14">
                  <c:v>38047</c:v>
                </c:pt>
                <c:pt idx="15">
                  <c:v>38231</c:v>
                </c:pt>
                <c:pt idx="16">
                  <c:v>38412</c:v>
                </c:pt>
                <c:pt idx="17">
                  <c:v>38596</c:v>
                </c:pt>
                <c:pt idx="18">
                  <c:v>38777</c:v>
                </c:pt>
                <c:pt idx="19">
                  <c:v>38961</c:v>
                </c:pt>
                <c:pt idx="20">
                  <c:v>39142</c:v>
                </c:pt>
                <c:pt idx="21">
                  <c:v>39326</c:v>
                </c:pt>
                <c:pt idx="22">
                  <c:v>39508</c:v>
                </c:pt>
                <c:pt idx="23">
                  <c:v>39692</c:v>
                </c:pt>
                <c:pt idx="24">
                  <c:v>39873</c:v>
                </c:pt>
                <c:pt idx="25">
                  <c:v>40057</c:v>
                </c:pt>
                <c:pt idx="26">
                  <c:v>40238</c:v>
                </c:pt>
                <c:pt idx="27">
                  <c:v>40422</c:v>
                </c:pt>
                <c:pt idx="28">
                  <c:v>40603</c:v>
                </c:pt>
                <c:pt idx="29">
                  <c:v>40787</c:v>
                </c:pt>
                <c:pt idx="30">
                  <c:v>40969</c:v>
                </c:pt>
                <c:pt idx="31">
                  <c:v>41153</c:v>
                </c:pt>
                <c:pt idx="32">
                  <c:v>41334</c:v>
                </c:pt>
                <c:pt idx="33">
                  <c:v>41518</c:v>
                </c:pt>
                <c:pt idx="34">
                  <c:v>41699</c:v>
                </c:pt>
              </c:numCache>
            </c:numRef>
          </c:cat>
          <c:val>
            <c:numRef>
              <c:f>'Submarket Historical'!$D$7:$D$41</c:f>
              <c:numCache>
                <c:formatCode>General</c:formatCode>
                <c:ptCount val="35"/>
                <c:pt idx="0">
                  <c:v>650</c:v>
                </c:pt>
                <c:pt idx="1">
                  <c:v>677</c:v>
                </c:pt>
                <c:pt idx="2">
                  <c:v>710</c:v>
                </c:pt>
                <c:pt idx="3">
                  <c:v>737</c:v>
                </c:pt>
                <c:pt idx="4">
                  <c:v>748</c:v>
                </c:pt>
                <c:pt idx="5">
                  <c:v>782</c:v>
                </c:pt>
                <c:pt idx="6">
                  <c:v>791</c:v>
                </c:pt>
                <c:pt idx="7">
                  <c:v>819</c:v>
                </c:pt>
                <c:pt idx="8">
                  <c:v>840</c:v>
                </c:pt>
                <c:pt idx="9">
                  <c:v>880</c:v>
                </c:pt>
                <c:pt idx="10">
                  <c:v>870</c:v>
                </c:pt>
                <c:pt idx="11">
                  <c:v>867</c:v>
                </c:pt>
                <c:pt idx="12">
                  <c:v>855</c:v>
                </c:pt>
                <c:pt idx="13">
                  <c:v>857</c:v>
                </c:pt>
                <c:pt idx="14">
                  <c:v>840</c:v>
                </c:pt>
                <c:pt idx="15">
                  <c:v>842</c:v>
                </c:pt>
                <c:pt idx="16">
                  <c:v>845</c:v>
                </c:pt>
                <c:pt idx="17">
                  <c:v>860</c:v>
                </c:pt>
                <c:pt idx="18">
                  <c:v>875</c:v>
                </c:pt>
                <c:pt idx="19">
                  <c:v>919</c:v>
                </c:pt>
                <c:pt idx="20">
                  <c:v>946</c:v>
                </c:pt>
                <c:pt idx="21">
                  <c:v>1001</c:v>
                </c:pt>
                <c:pt idx="22">
                  <c:v>1026</c:v>
                </c:pt>
                <c:pt idx="23">
                  <c:v>1075</c:v>
                </c:pt>
                <c:pt idx="24">
                  <c:v>1066</c:v>
                </c:pt>
                <c:pt idx="25">
                  <c:v>1033</c:v>
                </c:pt>
                <c:pt idx="26">
                  <c:v>1017</c:v>
                </c:pt>
                <c:pt idx="27">
                  <c:v>1033</c:v>
                </c:pt>
                <c:pt idx="28">
                  <c:v>1049</c:v>
                </c:pt>
                <c:pt idx="29">
                  <c:v>1086</c:v>
                </c:pt>
                <c:pt idx="30">
                  <c:v>1098</c:v>
                </c:pt>
                <c:pt idx="31">
                  <c:v>1141</c:v>
                </c:pt>
                <c:pt idx="32">
                  <c:v>1173</c:v>
                </c:pt>
                <c:pt idx="33">
                  <c:v>1227</c:v>
                </c:pt>
                <c:pt idx="34">
                  <c:v>1270</c:v>
                </c:pt>
              </c:numCache>
            </c:numRef>
          </c:val>
          <c:smooth val="0"/>
        </c:ser>
        <c:ser>
          <c:idx val="1"/>
          <c:order val="1"/>
          <c:tx>
            <c:v>Pierce County</c:v>
          </c:tx>
          <c:marker>
            <c:symbol val="none"/>
          </c:marker>
          <c:cat>
            <c:numRef>
              <c:f>'Submarket Historical'!$A$7:$A$41</c:f>
              <c:numCache>
                <c:formatCode>m/d/yy</c:formatCode>
                <c:ptCount val="35"/>
                <c:pt idx="0">
                  <c:v>35490</c:v>
                </c:pt>
                <c:pt idx="1">
                  <c:v>35674</c:v>
                </c:pt>
                <c:pt idx="2">
                  <c:v>35855</c:v>
                </c:pt>
                <c:pt idx="3">
                  <c:v>36039</c:v>
                </c:pt>
                <c:pt idx="4">
                  <c:v>36220</c:v>
                </c:pt>
                <c:pt idx="5">
                  <c:v>36404</c:v>
                </c:pt>
                <c:pt idx="6">
                  <c:v>36586</c:v>
                </c:pt>
                <c:pt idx="7">
                  <c:v>36770</c:v>
                </c:pt>
                <c:pt idx="8">
                  <c:v>36951</c:v>
                </c:pt>
                <c:pt idx="9">
                  <c:v>37135</c:v>
                </c:pt>
                <c:pt idx="10">
                  <c:v>37316</c:v>
                </c:pt>
                <c:pt idx="11">
                  <c:v>37500</c:v>
                </c:pt>
                <c:pt idx="12">
                  <c:v>37681</c:v>
                </c:pt>
                <c:pt idx="13">
                  <c:v>37865</c:v>
                </c:pt>
                <c:pt idx="14">
                  <c:v>38047</c:v>
                </c:pt>
                <c:pt idx="15">
                  <c:v>38231</c:v>
                </c:pt>
                <c:pt idx="16">
                  <c:v>38412</c:v>
                </c:pt>
                <c:pt idx="17">
                  <c:v>38596</c:v>
                </c:pt>
                <c:pt idx="18">
                  <c:v>38777</c:v>
                </c:pt>
                <c:pt idx="19">
                  <c:v>38961</c:v>
                </c:pt>
                <c:pt idx="20">
                  <c:v>39142</c:v>
                </c:pt>
                <c:pt idx="21">
                  <c:v>39326</c:v>
                </c:pt>
                <c:pt idx="22">
                  <c:v>39508</c:v>
                </c:pt>
                <c:pt idx="23">
                  <c:v>39692</c:v>
                </c:pt>
                <c:pt idx="24">
                  <c:v>39873</c:v>
                </c:pt>
                <c:pt idx="25">
                  <c:v>40057</c:v>
                </c:pt>
                <c:pt idx="26">
                  <c:v>40238</c:v>
                </c:pt>
                <c:pt idx="27">
                  <c:v>40422</c:v>
                </c:pt>
                <c:pt idx="28">
                  <c:v>40603</c:v>
                </c:pt>
                <c:pt idx="29">
                  <c:v>40787</c:v>
                </c:pt>
                <c:pt idx="30">
                  <c:v>40969</c:v>
                </c:pt>
                <c:pt idx="31">
                  <c:v>41153</c:v>
                </c:pt>
                <c:pt idx="32">
                  <c:v>41334</c:v>
                </c:pt>
                <c:pt idx="33">
                  <c:v>41518</c:v>
                </c:pt>
                <c:pt idx="34">
                  <c:v>41699</c:v>
                </c:pt>
              </c:numCache>
            </c:numRef>
          </c:cat>
          <c:val>
            <c:numRef>
              <c:f>'Submarket Historical'!$AH$7:$AH$41</c:f>
              <c:numCache>
                <c:formatCode>General</c:formatCode>
                <c:ptCount val="35"/>
                <c:pt idx="0">
                  <c:v>515</c:v>
                </c:pt>
                <c:pt idx="1">
                  <c:v>536</c:v>
                </c:pt>
                <c:pt idx="2">
                  <c:v>538</c:v>
                </c:pt>
                <c:pt idx="3">
                  <c:v>547</c:v>
                </c:pt>
                <c:pt idx="4">
                  <c:v>557</c:v>
                </c:pt>
                <c:pt idx="5">
                  <c:v>570</c:v>
                </c:pt>
                <c:pt idx="6">
                  <c:v>590</c:v>
                </c:pt>
                <c:pt idx="7">
                  <c:v>593</c:v>
                </c:pt>
                <c:pt idx="8">
                  <c:v>609</c:v>
                </c:pt>
                <c:pt idx="9">
                  <c:v>622</c:v>
                </c:pt>
                <c:pt idx="10">
                  <c:v>632</c:v>
                </c:pt>
                <c:pt idx="11">
                  <c:v>652</c:v>
                </c:pt>
                <c:pt idx="12">
                  <c:v>676</c:v>
                </c:pt>
                <c:pt idx="13">
                  <c:v>678</c:v>
                </c:pt>
                <c:pt idx="14">
                  <c:v>676</c:v>
                </c:pt>
                <c:pt idx="15">
                  <c:v>681</c:v>
                </c:pt>
                <c:pt idx="16">
                  <c:v>689</c:v>
                </c:pt>
                <c:pt idx="17">
                  <c:v>704</c:v>
                </c:pt>
                <c:pt idx="18">
                  <c:v>734</c:v>
                </c:pt>
                <c:pt idx="19">
                  <c:v>736</c:v>
                </c:pt>
                <c:pt idx="20">
                  <c:v>750</c:v>
                </c:pt>
                <c:pt idx="21">
                  <c:v>769</c:v>
                </c:pt>
                <c:pt idx="22">
                  <c:v>799</c:v>
                </c:pt>
                <c:pt idx="23">
                  <c:v>825</c:v>
                </c:pt>
                <c:pt idx="24">
                  <c:v>829</c:v>
                </c:pt>
                <c:pt idx="25">
                  <c:v>816</c:v>
                </c:pt>
                <c:pt idx="26">
                  <c:v>811</c:v>
                </c:pt>
                <c:pt idx="27">
                  <c:v>819</c:v>
                </c:pt>
                <c:pt idx="28">
                  <c:v>820</c:v>
                </c:pt>
                <c:pt idx="29">
                  <c:v>827</c:v>
                </c:pt>
                <c:pt idx="30">
                  <c:v>828</c:v>
                </c:pt>
                <c:pt idx="31">
                  <c:v>843</c:v>
                </c:pt>
                <c:pt idx="32">
                  <c:v>847</c:v>
                </c:pt>
                <c:pt idx="33">
                  <c:v>869</c:v>
                </c:pt>
                <c:pt idx="34">
                  <c:v>887</c:v>
                </c:pt>
              </c:numCache>
            </c:numRef>
          </c:val>
          <c:smooth val="0"/>
        </c:ser>
        <c:ser>
          <c:idx val="2"/>
          <c:order val="2"/>
          <c:tx>
            <c:v>Snohomish County</c:v>
          </c:tx>
          <c:marker>
            <c:symbol val="none"/>
          </c:marker>
          <c:cat>
            <c:numRef>
              <c:f>'Submarket Historical'!$A$7:$A$41</c:f>
              <c:numCache>
                <c:formatCode>m/d/yy</c:formatCode>
                <c:ptCount val="35"/>
                <c:pt idx="0">
                  <c:v>35490</c:v>
                </c:pt>
                <c:pt idx="1">
                  <c:v>35674</c:v>
                </c:pt>
                <c:pt idx="2">
                  <c:v>35855</c:v>
                </c:pt>
                <c:pt idx="3">
                  <c:v>36039</c:v>
                </c:pt>
                <c:pt idx="4">
                  <c:v>36220</c:v>
                </c:pt>
                <c:pt idx="5">
                  <c:v>36404</c:v>
                </c:pt>
                <c:pt idx="6">
                  <c:v>36586</c:v>
                </c:pt>
                <c:pt idx="7">
                  <c:v>36770</c:v>
                </c:pt>
                <c:pt idx="8">
                  <c:v>36951</c:v>
                </c:pt>
                <c:pt idx="9">
                  <c:v>37135</c:v>
                </c:pt>
                <c:pt idx="10">
                  <c:v>37316</c:v>
                </c:pt>
                <c:pt idx="11">
                  <c:v>37500</c:v>
                </c:pt>
                <c:pt idx="12">
                  <c:v>37681</c:v>
                </c:pt>
                <c:pt idx="13">
                  <c:v>37865</c:v>
                </c:pt>
                <c:pt idx="14">
                  <c:v>38047</c:v>
                </c:pt>
                <c:pt idx="15">
                  <c:v>38231</c:v>
                </c:pt>
                <c:pt idx="16">
                  <c:v>38412</c:v>
                </c:pt>
                <c:pt idx="17">
                  <c:v>38596</c:v>
                </c:pt>
                <c:pt idx="18">
                  <c:v>38777</c:v>
                </c:pt>
                <c:pt idx="19">
                  <c:v>38961</c:v>
                </c:pt>
                <c:pt idx="20">
                  <c:v>39142</c:v>
                </c:pt>
                <c:pt idx="21">
                  <c:v>39326</c:v>
                </c:pt>
                <c:pt idx="22">
                  <c:v>39508</c:v>
                </c:pt>
                <c:pt idx="23">
                  <c:v>39692</c:v>
                </c:pt>
                <c:pt idx="24">
                  <c:v>39873</c:v>
                </c:pt>
                <c:pt idx="25">
                  <c:v>40057</c:v>
                </c:pt>
                <c:pt idx="26">
                  <c:v>40238</c:v>
                </c:pt>
                <c:pt idx="27">
                  <c:v>40422</c:v>
                </c:pt>
                <c:pt idx="28">
                  <c:v>40603</c:v>
                </c:pt>
                <c:pt idx="29">
                  <c:v>40787</c:v>
                </c:pt>
                <c:pt idx="30">
                  <c:v>40969</c:v>
                </c:pt>
                <c:pt idx="31">
                  <c:v>41153</c:v>
                </c:pt>
                <c:pt idx="32">
                  <c:v>41334</c:v>
                </c:pt>
                <c:pt idx="33">
                  <c:v>41518</c:v>
                </c:pt>
                <c:pt idx="34">
                  <c:v>41699</c:v>
                </c:pt>
              </c:numCache>
            </c:numRef>
          </c:cat>
          <c:val>
            <c:numRef>
              <c:f>'Submarket Historical'!$AN$7:$AN$41</c:f>
              <c:numCache>
                <c:formatCode>General</c:formatCode>
                <c:ptCount val="35"/>
                <c:pt idx="0">
                  <c:v>616</c:v>
                </c:pt>
                <c:pt idx="1">
                  <c:v>645</c:v>
                </c:pt>
                <c:pt idx="2">
                  <c:v>669</c:v>
                </c:pt>
                <c:pt idx="3">
                  <c:v>686</c:v>
                </c:pt>
                <c:pt idx="4">
                  <c:v>700</c:v>
                </c:pt>
                <c:pt idx="5">
                  <c:v>730</c:v>
                </c:pt>
                <c:pt idx="6">
                  <c:v>732</c:v>
                </c:pt>
                <c:pt idx="7">
                  <c:v>755</c:v>
                </c:pt>
                <c:pt idx="8">
                  <c:v>787</c:v>
                </c:pt>
                <c:pt idx="9">
                  <c:v>799</c:v>
                </c:pt>
                <c:pt idx="10">
                  <c:v>793</c:v>
                </c:pt>
                <c:pt idx="11">
                  <c:v>795</c:v>
                </c:pt>
                <c:pt idx="12">
                  <c:v>774</c:v>
                </c:pt>
                <c:pt idx="13">
                  <c:v>762</c:v>
                </c:pt>
                <c:pt idx="14">
                  <c:v>746</c:v>
                </c:pt>
                <c:pt idx="15">
                  <c:v>744</c:v>
                </c:pt>
                <c:pt idx="16">
                  <c:v>750</c:v>
                </c:pt>
                <c:pt idx="17">
                  <c:v>762</c:v>
                </c:pt>
                <c:pt idx="18">
                  <c:v>772</c:v>
                </c:pt>
                <c:pt idx="19">
                  <c:v>813</c:v>
                </c:pt>
                <c:pt idx="20">
                  <c:v>854</c:v>
                </c:pt>
                <c:pt idx="21">
                  <c:v>912</c:v>
                </c:pt>
                <c:pt idx="22">
                  <c:v>933</c:v>
                </c:pt>
                <c:pt idx="23">
                  <c:v>964</c:v>
                </c:pt>
                <c:pt idx="24">
                  <c:v>949</c:v>
                </c:pt>
                <c:pt idx="25">
                  <c:v>898</c:v>
                </c:pt>
                <c:pt idx="26">
                  <c:v>876</c:v>
                </c:pt>
                <c:pt idx="27">
                  <c:v>871</c:v>
                </c:pt>
                <c:pt idx="28">
                  <c:v>879</c:v>
                </c:pt>
                <c:pt idx="29">
                  <c:v>922</c:v>
                </c:pt>
                <c:pt idx="30">
                  <c:v>933</c:v>
                </c:pt>
                <c:pt idx="31">
                  <c:v>955</c:v>
                </c:pt>
                <c:pt idx="32">
                  <c:v>977</c:v>
                </c:pt>
                <c:pt idx="33">
                  <c:v>1009</c:v>
                </c:pt>
                <c:pt idx="34">
                  <c:v>1043</c:v>
                </c:pt>
              </c:numCache>
            </c:numRef>
          </c:val>
          <c:smooth val="0"/>
        </c:ser>
        <c:ser>
          <c:idx val="3"/>
          <c:order val="3"/>
          <c:tx>
            <c:v>Eastside</c:v>
          </c:tx>
          <c:spPr>
            <a:ln w="44450">
              <a:solidFill>
                <a:srgbClr val="7030A0"/>
              </a:solidFill>
              <a:prstDash val="sysDot"/>
            </a:ln>
          </c:spPr>
          <c:marker>
            <c:symbol val="none"/>
          </c:marker>
          <c:cat>
            <c:numRef>
              <c:f>'Submarket Historical'!$A$7:$A$41</c:f>
              <c:numCache>
                <c:formatCode>m/d/yy</c:formatCode>
                <c:ptCount val="35"/>
                <c:pt idx="0">
                  <c:v>35490</c:v>
                </c:pt>
                <c:pt idx="1">
                  <c:v>35674</c:v>
                </c:pt>
                <c:pt idx="2">
                  <c:v>35855</c:v>
                </c:pt>
                <c:pt idx="3">
                  <c:v>36039</c:v>
                </c:pt>
                <c:pt idx="4">
                  <c:v>36220</c:v>
                </c:pt>
                <c:pt idx="5">
                  <c:v>36404</c:v>
                </c:pt>
                <c:pt idx="6">
                  <c:v>36586</c:v>
                </c:pt>
                <c:pt idx="7">
                  <c:v>36770</c:v>
                </c:pt>
                <c:pt idx="8">
                  <c:v>36951</c:v>
                </c:pt>
                <c:pt idx="9">
                  <c:v>37135</c:v>
                </c:pt>
                <c:pt idx="10">
                  <c:v>37316</c:v>
                </c:pt>
                <c:pt idx="11">
                  <c:v>37500</c:v>
                </c:pt>
                <c:pt idx="12">
                  <c:v>37681</c:v>
                </c:pt>
                <c:pt idx="13">
                  <c:v>37865</c:v>
                </c:pt>
                <c:pt idx="14">
                  <c:v>38047</c:v>
                </c:pt>
                <c:pt idx="15">
                  <c:v>38231</c:v>
                </c:pt>
                <c:pt idx="16">
                  <c:v>38412</c:v>
                </c:pt>
                <c:pt idx="17">
                  <c:v>38596</c:v>
                </c:pt>
                <c:pt idx="18">
                  <c:v>38777</c:v>
                </c:pt>
                <c:pt idx="19">
                  <c:v>38961</c:v>
                </c:pt>
                <c:pt idx="20">
                  <c:v>39142</c:v>
                </c:pt>
                <c:pt idx="21">
                  <c:v>39326</c:v>
                </c:pt>
                <c:pt idx="22">
                  <c:v>39508</c:v>
                </c:pt>
                <c:pt idx="23">
                  <c:v>39692</c:v>
                </c:pt>
                <c:pt idx="24">
                  <c:v>39873</c:v>
                </c:pt>
                <c:pt idx="25">
                  <c:v>40057</c:v>
                </c:pt>
                <c:pt idx="26">
                  <c:v>40238</c:v>
                </c:pt>
                <c:pt idx="27">
                  <c:v>40422</c:v>
                </c:pt>
                <c:pt idx="28">
                  <c:v>40603</c:v>
                </c:pt>
                <c:pt idx="29">
                  <c:v>40787</c:v>
                </c:pt>
                <c:pt idx="30">
                  <c:v>40969</c:v>
                </c:pt>
                <c:pt idx="31">
                  <c:v>41153</c:v>
                </c:pt>
                <c:pt idx="32">
                  <c:v>41334</c:v>
                </c:pt>
                <c:pt idx="33">
                  <c:v>41518</c:v>
                </c:pt>
                <c:pt idx="34">
                  <c:v>41699</c:v>
                </c:pt>
              </c:numCache>
            </c:numRef>
          </c:cat>
          <c:val>
            <c:numRef>
              <c:f>'Submarket Historical'!$P$7:$P$41</c:f>
              <c:numCache>
                <c:formatCode>General</c:formatCode>
                <c:ptCount val="35"/>
                <c:pt idx="0">
                  <c:v>774</c:v>
                </c:pt>
                <c:pt idx="1">
                  <c:v>814</c:v>
                </c:pt>
                <c:pt idx="2">
                  <c:v>848</c:v>
                </c:pt>
                <c:pt idx="3">
                  <c:v>889</c:v>
                </c:pt>
                <c:pt idx="4">
                  <c:v>907</c:v>
                </c:pt>
                <c:pt idx="5">
                  <c:v>941</c:v>
                </c:pt>
                <c:pt idx="6">
                  <c:v>959</c:v>
                </c:pt>
                <c:pt idx="7">
                  <c:v>995</c:v>
                </c:pt>
                <c:pt idx="8">
                  <c:v>1008</c:v>
                </c:pt>
                <c:pt idx="9">
                  <c:v>1044</c:v>
                </c:pt>
                <c:pt idx="10">
                  <c:v>1022</c:v>
                </c:pt>
                <c:pt idx="11">
                  <c:v>1001</c:v>
                </c:pt>
                <c:pt idx="12">
                  <c:v>978</c:v>
                </c:pt>
                <c:pt idx="13">
                  <c:v>976</c:v>
                </c:pt>
                <c:pt idx="14">
                  <c:v>960</c:v>
                </c:pt>
                <c:pt idx="15">
                  <c:v>960</c:v>
                </c:pt>
                <c:pt idx="16">
                  <c:v>954</c:v>
                </c:pt>
                <c:pt idx="17">
                  <c:v>983</c:v>
                </c:pt>
                <c:pt idx="18">
                  <c:v>1011</c:v>
                </c:pt>
                <c:pt idx="19">
                  <c:v>1086</c:v>
                </c:pt>
                <c:pt idx="20">
                  <c:v>1130</c:v>
                </c:pt>
                <c:pt idx="21">
                  <c:v>1195</c:v>
                </c:pt>
                <c:pt idx="22">
                  <c:v>1221</c:v>
                </c:pt>
                <c:pt idx="23">
                  <c:v>1294</c:v>
                </c:pt>
                <c:pt idx="24">
                  <c:v>1259</c:v>
                </c:pt>
                <c:pt idx="25">
                  <c:v>1187</c:v>
                </c:pt>
                <c:pt idx="26">
                  <c:v>1165</c:v>
                </c:pt>
                <c:pt idx="27">
                  <c:v>1192</c:v>
                </c:pt>
                <c:pt idx="28">
                  <c:v>1222</c:v>
                </c:pt>
                <c:pt idx="29">
                  <c:v>1268</c:v>
                </c:pt>
                <c:pt idx="30">
                  <c:v>1288</c:v>
                </c:pt>
                <c:pt idx="31">
                  <c:v>1340</c:v>
                </c:pt>
                <c:pt idx="32">
                  <c:v>1362</c:v>
                </c:pt>
                <c:pt idx="33">
                  <c:v>1440</c:v>
                </c:pt>
                <c:pt idx="34">
                  <c:v>1474</c:v>
                </c:pt>
              </c:numCache>
            </c:numRef>
          </c:val>
          <c:smooth val="0"/>
        </c:ser>
        <c:ser>
          <c:idx val="4"/>
          <c:order val="4"/>
          <c:tx>
            <c:v>Seattle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'Submarket Historical'!$A$7:$A$41</c:f>
              <c:numCache>
                <c:formatCode>m/d/yy</c:formatCode>
                <c:ptCount val="35"/>
                <c:pt idx="0">
                  <c:v>35490</c:v>
                </c:pt>
                <c:pt idx="1">
                  <c:v>35674</c:v>
                </c:pt>
                <c:pt idx="2">
                  <c:v>35855</c:v>
                </c:pt>
                <c:pt idx="3">
                  <c:v>36039</c:v>
                </c:pt>
                <c:pt idx="4">
                  <c:v>36220</c:v>
                </c:pt>
                <c:pt idx="5">
                  <c:v>36404</c:v>
                </c:pt>
                <c:pt idx="6">
                  <c:v>36586</c:v>
                </c:pt>
                <c:pt idx="7">
                  <c:v>36770</c:v>
                </c:pt>
                <c:pt idx="8">
                  <c:v>36951</c:v>
                </c:pt>
                <c:pt idx="9">
                  <c:v>37135</c:v>
                </c:pt>
                <c:pt idx="10">
                  <c:v>37316</c:v>
                </c:pt>
                <c:pt idx="11">
                  <c:v>37500</c:v>
                </c:pt>
                <c:pt idx="12">
                  <c:v>37681</c:v>
                </c:pt>
                <c:pt idx="13">
                  <c:v>37865</c:v>
                </c:pt>
                <c:pt idx="14">
                  <c:v>38047</c:v>
                </c:pt>
                <c:pt idx="15">
                  <c:v>38231</c:v>
                </c:pt>
                <c:pt idx="16">
                  <c:v>38412</c:v>
                </c:pt>
                <c:pt idx="17">
                  <c:v>38596</c:v>
                </c:pt>
                <c:pt idx="18">
                  <c:v>38777</c:v>
                </c:pt>
                <c:pt idx="19">
                  <c:v>38961</c:v>
                </c:pt>
                <c:pt idx="20">
                  <c:v>39142</c:v>
                </c:pt>
                <c:pt idx="21">
                  <c:v>39326</c:v>
                </c:pt>
                <c:pt idx="22">
                  <c:v>39508</c:v>
                </c:pt>
                <c:pt idx="23">
                  <c:v>39692</c:v>
                </c:pt>
                <c:pt idx="24">
                  <c:v>39873</c:v>
                </c:pt>
                <c:pt idx="25">
                  <c:v>40057</c:v>
                </c:pt>
                <c:pt idx="26">
                  <c:v>40238</c:v>
                </c:pt>
                <c:pt idx="27">
                  <c:v>40422</c:v>
                </c:pt>
                <c:pt idx="28">
                  <c:v>40603</c:v>
                </c:pt>
                <c:pt idx="29">
                  <c:v>40787</c:v>
                </c:pt>
                <c:pt idx="30">
                  <c:v>40969</c:v>
                </c:pt>
                <c:pt idx="31">
                  <c:v>41153</c:v>
                </c:pt>
                <c:pt idx="32">
                  <c:v>41334</c:v>
                </c:pt>
                <c:pt idx="33">
                  <c:v>41518</c:v>
                </c:pt>
                <c:pt idx="34">
                  <c:v>41699</c:v>
                </c:pt>
              </c:numCache>
            </c:numRef>
          </c:cat>
          <c:val>
            <c:numRef>
              <c:f>'Submarket Historical'!$V$7:$V$41</c:f>
              <c:numCache>
                <c:formatCode>General</c:formatCode>
                <c:ptCount val="35"/>
                <c:pt idx="0">
                  <c:v>658</c:v>
                </c:pt>
                <c:pt idx="1">
                  <c:v>682</c:v>
                </c:pt>
                <c:pt idx="2">
                  <c:v>717</c:v>
                </c:pt>
                <c:pt idx="3">
                  <c:v>742</c:v>
                </c:pt>
                <c:pt idx="4">
                  <c:v>748</c:v>
                </c:pt>
                <c:pt idx="5">
                  <c:v>790</c:v>
                </c:pt>
                <c:pt idx="6">
                  <c:v>803</c:v>
                </c:pt>
                <c:pt idx="7">
                  <c:v>829</c:v>
                </c:pt>
                <c:pt idx="8">
                  <c:v>865</c:v>
                </c:pt>
                <c:pt idx="9">
                  <c:v>919</c:v>
                </c:pt>
                <c:pt idx="10">
                  <c:v>899</c:v>
                </c:pt>
                <c:pt idx="11">
                  <c:v>893</c:v>
                </c:pt>
                <c:pt idx="12">
                  <c:v>894</c:v>
                </c:pt>
                <c:pt idx="13">
                  <c:v>914</c:v>
                </c:pt>
                <c:pt idx="14">
                  <c:v>891</c:v>
                </c:pt>
                <c:pt idx="15">
                  <c:v>890</c:v>
                </c:pt>
                <c:pt idx="16">
                  <c:v>898</c:v>
                </c:pt>
                <c:pt idx="17">
                  <c:v>905</c:v>
                </c:pt>
                <c:pt idx="18">
                  <c:v>926</c:v>
                </c:pt>
                <c:pt idx="19">
                  <c:v>961</c:v>
                </c:pt>
                <c:pt idx="20">
                  <c:v>995</c:v>
                </c:pt>
                <c:pt idx="21">
                  <c:v>1067</c:v>
                </c:pt>
                <c:pt idx="22">
                  <c:v>1086</c:v>
                </c:pt>
                <c:pt idx="23">
                  <c:v>1129</c:v>
                </c:pt>
                <c:pt idx="24">
                  <c:v>1122</c:v>
                </c:pt>
                <c:pt idx="25">
                  <c:v>1105</c:v>
                </c:pt>
                <c:pt idx="26">
                  <c:v>1087</c:v>
                </c:pt>
                <c:pt idx="27">
                  <c:v>1109</c:v>
                </c:pt>
                <c:pt idx="28">
                  <c:v>1118</c:v>
                </c:pt>
                <c:pt idx="29">
                  <c:v>1165</c:v>
                </c:pt>
                <c:pt idx="30">
                  <c:v>1178</c:v>
                </c:pt>
                <c:pt idx="31">
                  <c:v>1249</c:v>
                </c:pt>
                <c:pt idx="32">
                  <c:v>1301</c:v>
                </c:pt>
                <c:pt idx="33">
                  <c:v>1348</c:v>
                </c:pt>
                <c:pt idx="34">
                  <c:v>1413</c:v>
                </c:pt>
              </c:numCache>
            </c:numRef>
          </c:val>
          <c:smooth val="0"/>
        </c:ser>
        <c:ser>
          <c:idx val="5"/>
          <c:order val="5"/>
          <c:tx>
            <c:v>Kitsap County</c:v>
          </c:tx>
          <c:marker>
            <c:symbol val="none"/>
          </c:marker>
          <c:cat>
            <c:numRef>
              <c:f>'Submarket Historical'!$A$7:$A$41</c:f>
              <c:numCache>
                <c:formatCode>m/d/yy</c:formatCode>
                <c:ptCount val="35"/>
                <c:pt idx="0">
                  <c:v>35490</c:v>
                </c:pt>
                <c:pt idx="1">
                  <c:v>35674</c:v>
                </c:pt>
                <c:pt idx="2">
                  <c:v>35855</c:v>
                </c:pt>
                <c:pt idx="3">
                  <c:v>36039</c:v>
                </c:pt>
                <c:pt idx="4">
                  <c:v>36220</c:v>
                </c:pt>
                <c:pt idx="5">
                  <c:v>36404</c:v>
                </c:pt>
                <c:pt idx="6">
                  <c:v>36586</c:v>
                </c:pt>
                <c:pt idx="7">
                  <c:v>36770</c:v>
                </c:pt>
                <c:pt idx="8">
                  <c:v>36951</c:v>
                </c:pt>
                <c:pt idx="9">
                  <c:v>37135</c:v>
                </c:pt>
                <c:pt idx="10">
                  <c:v>37316</c:v>
                </c:pt>
                <c:pt idx="11">
                  <c:v>37500</c:v>
                </c:pt>
                <c:pt idx="12">
                  <c:v>37681</c:v>
                </c:pt>
                <c:pt idx="13">
                  <c:v>37865</c:v>
                </c:pt>
                <c:pt idx="14">
                  <c:v>38047</c:v>
                </c:pt>
                <c:pt idx="15">
                  <c:v>38231</c:v>
                </c:pt>
                <c:pt idx="16">
                  <c:v>38412</c:v>
                </c:pt>
                <c:pt idx="17">
                  <c:v>38596</c:v>
                </c:pt>
                <c:pt idx="18">
                  <c:v>38777</c:v>
                </c:pt>
                <c:pt idx="19">
                  <c:v>38961</c:v>
                </c:pt>
                <c:pt idx="20">
                  <c:v>39142</c:v>
                </c:pt>
                <c:pt idx="21">
                  <c:v>39326</c:v>
                </c:pt>
                <c:pt idx="22">
                  <c:v>39508</c:v>
                </c:pt>
                <c:pt idx="23">
                  <c:v>39692</c:v>
                </c:pt>
                <c:pt idx="24">
                  <c:v>39873</c:v>
                </c:pt>
                <c:pt idx="25">
                  <c:v>40057</c:v>
                </c:pt>
                <c:pt idx="26">
                  <c:v>40238</c:v>
                </c:pt>
                <c:pt idx="27">
                  <c:v>40422</c:v>
                </c:pt>
                <c:pt idx="28">
                  <c:v>40603</c:v>
                </c:pt>
                <c:pt idx="29">
                  <c:v>40787</c:v>
                </c:pt>
                <c:pt idx="30">
                  <c:v>40969</c:v>
                </c:pt>
                <c:pt idx="31">
                  <c:v>41153</c:v>
                </c:pt>
                <c:pt idx="32">
                  <c:v>41334</c:v>
                </c:pt>
                <c:pt idx="33">
                  <c:v>41518</c:v>
                </c:pt>
                <c:pt idx="34">
                  <c:v>41699</c:v>
                </c:pt>
              </c:numCache>
            </c:numRef>
          </c:cat>
          <c:val>
            <c:numRef>
              <c:f>'Submarket Historical'!$AT$7:$AT$41</c:f>
              <c:numCache>
                <c:formatCode>General</c:formatCode>
                <c:ptCount val="35"/>
                <c:pt idx="0">
                  <c:v>580</c:v>
                </c:pt>
                <c:pt idx="1">
                  <c:v>590</c:v>
                </c:pt>
                <c:pt idx="2">
                  <c:v>590</c:v>
                </c:pt>
                <c:pt idx="3">
                  <c:v>593</c:v>
                </c:pt>
                <c:pt idx="4">
                  <c:v>595</c:v>
                </c:pt>
                <c:pt idx="5">
                  <c:v>612</c:v>
                </c:pt>
                <c:pt idx="6">
                  <c:v>611</c:v>
                </c:pt>
                <c:pt idx="7">
                  <c:v>622</c:v>
                </c:pt>
                <c:pt idx="8">
                  <c:v>645</c:v>
                </c:pt>
                <c:pt idx="9">
                  <c:v>651</c:v>
                </c:pt>
                <c:pt idx="10">
                  <c:v>659</c:v>
                </c:pt>
                <c:pt idx="11">
                  <c:v>705</c:v>
                </c:pt>
                <c:pt idx="12">
                  <c:v>691</c:v>
                </c:pt>
                <c:pt idx="13">
                  <c:v>725</c:v>
                </c:pt>
                <c:pt idx="14">
                  <c:v>730</c:v>
                </c:pt>
                <c:pt idx="15">
                  <c:v>734</c:v>
                </c:pt>
                <c:pt idx="16">
                  <c:v>730</c:v>
                </c:pt>
                <c:pt idx="17">
                  <c:v>764</c:v>
                </c:pt>
                <c:pt idx="18">
                  <c:v>770</c:v>
                </c:pt>
                <c:pt idx="19">
                  <c:v>768</c:v>
                </c:pt>
                <c:pt idx="20">
                  <c:v>784</c:v>
                </c:pt>
                <c:pt idx="21">
                  <c:v>802</c:v>
                </c:pt>
                <c:pt idx="22">
                  <c:v>815</c:v>
                </c:pt>
                <c:pt idx="23">
                  <c:v>843</c:v>
                </c:pt>
                <c:pt idx="24">
                  <c:v>851</c:v>
                </c:pt>
                <c:pt idx="25">
                  <c:v>858</c:v>
                </c:pt>
                <c:pt idx="26">
                  <c:v>848</c:v>
                </c:pt>
                <c:pt idx="27">
                  <c:v>861</c:v>
                </c:pt>
                <c:pt idx="28">
                  <c:v>876</c:v>
                </c:pt>
                <c:pt idx="29">
                  <c:v>880</c:v>
                </c:pt>
                <c:pt idx="30">
                  <c:v>879</c:v>
                </c:pt>
                <c:pt idx="31">
                  <c:v>885</c:v>
                </c:pt>
                <c:pt idx="32">
                  <c:v>871</c:v>
                </c:pt>
                <c:pt idx="33">
                  <c:v>890</c:v>
                </c:pt>
                <c:pt idx="34">
                  <c:v>917</c:v>
                </c:pt>
              </c:numCache>
            </c:numRef>
          </c:val>
          <c:smooth val="0"/>
        </c:ser>
        <c:ser>
          <c:idx val="6"/>
          <c:order val="6"/>
          <c:tx>
            <c:v>Thurston County</c:v>
          </c:tx>
          <c:marker>
            <c:symbol val="none"/>
          </c:marker>
          <c:cat>
            <c:numRef>
              <c:f>'Submarket Historical'!$A$7:$A$41</c:f>
              <c:numCache>
                <c:formatCode>m/d/yy</c:formatCode>
                <c:ptCount val="35"/>
                <c:pt idx="0">
                  <c:v>35490</c:v>
                </c:pt>
                <c:pt idx="1">
                  <c:v>35674</c:v>
                </c:pt>
                <c:pt idx="2">
                  <c:v>35855</c:v>
                </c:pt>
                <c:pt idx="3">
                  <c:v>36039</c:v>
                </c:pt>
                <c:pt idx="4">
                  <c:v>36220</c:v>
                </c:pt>
                <c:pt idx="5">
                  <c:v>36404</c:v>
                </c:pt>
                <c:pt idx="6">
                  <c:v>36586</c:v>
                </c:pt>
                <c:pt idx="7">
                  <c:v>36770</c:v>
                </c:pt>
                <c:pt idx="8">
                  <c:v>36951</c:v>
                </c:pt>
                <c:pt idx="9">
                  <c:v>37135</c:v>
                </c:pt>
                <c:pt idx="10">
                  <c:v>37316</c:v>
                </c:pt>
                <c:pt idx="11">
                  <c:v>37500</c:v>
                </c:pt>
                <c:pt idx="12">
                  <c:v>37681</c:v>
                </c:pt>
                <c:pt idx="13">
                  <c:v>37865</c:v>
                </c:pt>
                <c:pt idx="14">
                  <c:v>38047</c:v>
                </c:pt>
                <c:pt idx="15">
                  <c:v>38231</c:v>
                </c:pt>
                <c:pt idx="16">
                  <c:v>38412</c:v>
                </c:pt>
                <c:pt idx="17">
                  <c:v>38596</c:v>
                </c:pt>
                <c:pt idx="18">
                  <c:v>38777</c:v>
                </c:pt>
                <c:pt idx="19">
                  <c:v>38961</c:v>
                </c:pt>
                <c:pt idx="20">
                  <c:v>39142</c:v>
                </c:pt>
                <c:pt idx="21">
                  <c:v>39326</c:v>
                </c:pt>
                <c:pt idx="22">
                  <c:v>39508</c:v>
                </c:pt>
                <c:pt idx="23">
                  <c:v>39692</c:v>
                </c:pt>
                <c:pt idx="24">
                  <c:v>39873</c:v>
                </c:pt>
                <c:pt idx="25">
                  <c:v>40057</c:v>
                </c:pt>
                <c:pt idx="26">
                  <c:v>40238</c:v>
                </c:pt>
                <c:pt idx="27">
                  <c:v>40422</c:v>
                </c:pt>
                <c:pt idx="28">
                  <c:v>40603</c:v>
                </c:pt>
                <c:pt idx="29">
                  <c:v>40787</c:v>
                </c:pt>
                <c:pt idx="30">
                  <c:v>40969</c:v>
                </c:pt>
                <c:pt idx="31">
                  <c:v>41153</c:v>
                </c:pt>
                <c:pt idx="32">
                  <c:v>41334</c:v>
                </c:pt>
                <c:pt idx="33">
                  <c:v>41518</c:v>
                </c:pt>
                <c:pt idx="34">
                  <c:v>41699</c:v>
                </c:pt>
              </c:numCache>
            </c:numRef>
          </c:cat>
          <c:val>
            <c:numRef>
              <c:f>'Submarket Historical'!$AZ$7:$AZ$41</c:f>
              <c:numCache>
                <c:formatCode>General</c:formatCode>
                <c:ptCount val="35"/>
                <c:pt idx="0">
                  <c:v>547</c:v>
                </c:pt>
                <c:pt idx="1">
                  <c:v>544</c:v>
                </c:pt>
                <c:pt idx="2">
                  <c:v>540</c:v>
                </c:pt>
                <c:pt idx="3">
                  <c:v>550</c:v>
                </c:pt>
                <c:pt idx="4">
                  <c:v>543</c:v>
                </c:pt>
                <c:pt idx="5">
                  <c:v>556</c:v>
                </c:pt>
                <c:pt idx="6">
                  <c:v>578</c:v>
                </c:pt>
                <c:pt idx="7">
                  <c:v>594</c:v>
                </c:pt>
                <c:pt idx="8">
                  <c:v>589</c:v>
                </c:pt>
                <c:pt idx="9">
                  <c:v>616</c:v>
                </c:pt>
                <c:pt idx="10">
                  <c:v>615</c:v>
                </c:pt>
                <c:pt idx="11">
                  <c:v>657</c:v>
                </c:pt>
                <c:pt idx="12">
                  <c:v>662</c:v>
                </c:pt>
                <c:pt idx="13">
                  <c:v>670</c:v>
                </c:pt>
                <c:pt idx="14">
                  <c:v>674</c:v>
                </c:pt>
                <c:pt idx="15">
                  <c:v>682</c:v>
                </c:pt>
                <c:pt idx="16">
                  <c:v>700</c:v>
                </c:pt>
                <c:pt idx="17">
                  <c:v>714</c:v>
                </c:pt>
                <c:pt idx="18">
                  <c:v>719</c:v>
                </c:pt>
                <c:pt idx="19">
                  <c:v>717</c:v>
                </c:pt>
                <c:pt idx="20">
                  <c:v>737</c:v>
                </c:pt>
                <c:pt idx="21">
                  <c:v>769</c:v>
                </c:pt>
                <c:pt idx="22">
                  <c:v>780</c:v>
                </c:pt>
                <c:pt idx="23">
                  <c:v>803</c:v>
                </c:pt>
                <c:pt idx="24">
                  <c:v>826</c:v>
                </c:pt>
                <c:pt idx="25">
                  <c:v>813</c:v>
                </c:pt>
                <c:pt idx="26">
                  <c:v>805</c:v>
                </c:pt>
                <c:pt idx="27">
                  <c:v>820</c:v>
                </c:pt>
                <c:pt idx="28">
                  <c:v>834</c:v>
                </c:pt>
                <c:pt idx="29">
                  <c:v>846</c:v>
                </c:pt>
                <c:pt idx="30">
                  <c:v>845</c:v>
                </c:pt>
                <c:pt idx="31">
                  <c:v>844</c:v>
                </c:pt>
                <c:pt idx="32">
                  <c:v>854</c:v>
                </c:pt>
                <c:pt idx="33">
                  <c:v>867</c:v>
                </c:pt>
                <c:pt idx="34">
                  <c:v>878</c:v>
                </c:pt>
              </c:numCache>
            </c:numRef>
          </c:val>
          <c:smooth val="0"/>
        </c:ser>
        <c:ser>
          <c:idx val="7"/>
          <c:order val="7"/>
          <c:tx>
            <c:v>In-City Seattle</c:v>
          </c:tx>
          <c:marker>
            <c:symbol val="none"/>
          </c:marker>
          <c:cat>
            <c:numRef>
              <c:f>'Submarket Historical'!$A$7:$A$41</c:f>
              <c:numCache>
                <c:formatCode>m/d/yy</c:formatCode>
                <c:ptCount val="35"/>
                <c:pt idx="0">
                  <c:v>35490</c:v>
                </c:pt>
                <c:pt idx="1">
                  <c:v>35674</c:v>
                </c:pt>
                <c:pt idx="2">
                  <c:v>35855</c:v>
                </c:pt>
                <c:pt idx="3">
                  <c:v>36039</c:v>
                </c:pt>
                <c:pt idx="4">
                  <c:v>36220</c:v>
                </c:pt>
                <c:pt idx="5">
                  <c:v>36404</c:v>
                </c:pt>
                <c:pt idx="6">
                  <c:v>36586</c:v>
                </c:pt>
                <c:pt idx="7">
                  <c:v>36770</c:v>
                </c:pt>
                <c:pt idx="8">
                  <c:v>36951</c:v>
                </c:pt>
                <c:pt idx="9">
                  <c:v>37135</c:v>
                </c:pt>
                <c:pt idx="10">
                  <c:v>37316</c:v>
                </c:pt>
                <c:pt idx="11">
                  <c:v>37500</c:v>
                </c:pt>
                <c:pt idx="12">
                  <c:v>37681</c:v>
                </c:pt>
                <c:pt idx="13">
                  <c:v>37865</c:v>
                </c:pt>
                <c:pt idx="14">
                  <c:v>38047</c:v>
                </c:pt>
                <c:pt idx="15">
                  <c:v>38231</c:v>
                </c:pt>
                <c:pt idx="16">
                  <c:v>38412</c:v>
                </c:pt>
                <c:pt idx="17">
                  <c:v>38596</c:v>
                </c:pt>
                <c:pt idx="18">
                  <c:v>38777</c:v>
                </c:pt>
                <c:pt idx="19">
                  <c:v>38961</c:v>
                </c:pt>
                <c:pt idx="20">
                  <c:v>39142</c:v>
                </c:pt>
                <c:pt idx="21">
                  <c:v>39326</c:v>
                </c:pt>
                <c:pt idx="22">
                  <c:v>39508</c:v>
                </c:pt>
                <c:pt idx="23">
                  <c:v>39692</c:v>
                </c:pt>
                <c:pt idx="24">
                  <c:v>39873</c:v>
                </c:pt>
                <c:pt idx="25">
                  <c:v>40057</c:v>
                </c:pt>
                <c:pt idx="26">
                  <c:v>40238</c:v>
                </c:pt>
                <c:pt idx="27">
                  <c:v>40422</c:v>
                </c:pt>
                <c:pt idx="28">
                  <c:v>40603</c:v>
                </c:pt>
                <c:pt idx="29">
                  <c:v>40787</c:v>
                </c:pt>
                <c:pt idx="30">
                  <c:v>40969</c:v>
                </c:pt>
                <c:pt idx="31">
                  <c:v>41153</c:v>
                </c:pt>
                <c:pt idx="32">
                  <c:v>41334</c:v>
                </c:pt>
                <c:pt idx="33">
                  <c:v>41518</c:v>
                </c:pt>
                <c:pt idx="34">
                  <c:v>41699</c:v>
                </c:pt>
              </c:numCache>
            </c:numRef>
          </c:cat>
          <c:val>
            <c:numRef>
              <c:f>'Submarket Historical'!$I$7:$I$41</c:f>
              <c:numCache>
                <c:formatCode>General</c:formatCode>
                <c:ptCount val="35"/>
                <c:pt idx="0">
                  <c:v>687</c:v>
                </c:pt>
                <c:pt idx="1">
                  <c:v>710</c:v>
                </c:pt>
                <c:pt idx="2">
                  <c:v>750</c:v>
                </c:pt>
                <c:pt idx="3">
                  <c:v>776</c:v>
                </c:pt>
                <c:pt idx="4">
                  <c:v>783</c:v>
                </c:pt>
                <c:pt idx="5">
                  <c:v>833</c:v>
                </c:pt>
                <c:pt idx="6">
                  <c:v>849</c:v>
                </c:pt>
                <c:pt idx="7">
                  <c:v>878</c:v>
                </c:pt>
                <c:pt idx="8">
                  <c:v>934</c:v>
                </c:pt>
                <c:pt idx="9">
                  <c:v>1006</c:v>
                </c:pt>
                <c:pt idx="10">
                  <c:v>962</c:v>
                </c:pt>
                <c:pt idx="11">
                  <c:v>955</c:v>
                </c:pt>
                <c:pt idx="12">
                  <c:v>965</c:v>
                </c:pt>
                <c:pt idx="13">
                  <c:v>993</c:v>
                </c:pt>
                <c:pt idx="14">
                  <c:v>969</c:v>
                </c:pt>
                <c:pt idx="15">
                  <c:v>973</c:v>
                </c:pt>
                <c:pt idx="16">
                  <c:v>987</c:v>
                </c:pt>
                <c:pt idx="17">
                  <c:v>983</c:v>
                </c:pt>
                <c:pt idx="18">
                  <c:v>1005</c:v>
                </c:pt>
                <c:pt idx="19">
                  <c:v>1041</c:v>
                </c:pt>
                <c:pt idx="20">
                  <c:v>1084</c:v>
                </c:pt>
                <c:pt idx="21">
                  <c:v>1168</c:v>
                </c:pt>
                <c:pt idx="22">
                  <c:v>1173</c:v>
                </c:pt>
                <c:pt idx="23">
                  <c:v>1231</c:v>
                </c:pt>
                <c:pt idx="24">
                  <c:v>1190</c:v>
                </c:pt>
                <c:pt idx="25">
                  <c:v>1177</c:v>
                </c:pt>
                <c:pt idx="26">
                  <c:v>1151</c:v>
                </c:pt>
                <c:pt idx="27">
                  <c:v>1180</c:v>
                </c:pt>
                <c:pt idx="28">
                  <c:v>1192</c:v>
                </c:pt>
                <c:pt idx="29">
                  <c:v>1255</c:v>
                </c:pt>
                <c:pt idx="30">
                  <c:v>1272</c:v>
                </c:pt>
                <c:pt idx="31">
                  <c:v>1347</c:v>
                </c:pt>
                <c:pt idx="32">
                  <c:v>1410</c:v>
                </c:pt>
                <c:pt idx="33">
                  <c:v>1459</c:v>
                </c:pt>
                <c:pt idx="34">
                  <c:v>1530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42976"/>
        <c:axId val="48149248"/>
      </c:lineChart>
      <c:dateAx>
        <c:axId val="48142976"/>
        <c:scaling>
          <c:orientation val="minMax"/>
          <c:max val="41699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Source: Dupre + Scott  www.duprescott.com</a:t>
                </a:r>
              </a:p>
            </c:rich>
          </c:tx>
          <c:layout>
            <c:manualLayout>
              <c:xMode val="edge"/>
              <c:yMode val="edge"/>
              <c:x val="5.2585272213433818E-3"/>
              <c:y val="0.9424106361704787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48149248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48149248"/>
        <c:scaling>
          <c:orientation val="minMax"/>
          <c:max val="1500"/>
          <c:min val="5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8142976"/>
        <c:crosses val="autoZero"/>
        <c:crossBetween val="between"/>
        <c:majorUnit val="100"/>
        <c:minorUnit val="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622183513742496"/>
          <c:y val="0.71564429446319211"/>
          <c:w val="0.84227865266841639"/>
          <c:h val="0.2208636420447444"/>
        </c:manualLayout>
      </c:layout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Apartment rent by market area: Spring 2014</a:t>
            </a:r>
          </a:p>
          <a:p>
            <a:pPr>
              <a:defRPr/>
            </a:pPr>
            <a:r>
              <a:rPr lang="en-US" sz="1000" b="0"/>
              <a:t>(20+ unit market rate properties; Puget Sound region)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22492891513560809"/>
          <c:y val="0.21381962671332749"/>
          <c:w val="0.73184886264216975"/>
          <c:h val="0.576929133858267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'Submarket Current'!$E$5</c:f>
              <c:strCache>
                <c:ptCount val="1"/>
                <c:pt idx="0">
                  <c:v>1173</c:v>
                </c:pt>
              </c:strCache>
            </c:strRef>
          </c:tx>
          <c:spPr>
            <a:solidFill>
              <a:srgbClr val="00B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'Submarket Current'!$A$5:$A$14</c:f>
              <c:strCache>
                <c:ptCount val="10"/>
                <c:pt idx="0">
                  <c:v>King County</c:v>
                </c:pt>
                <c:pt idx="1">
                  <c:v>North end</c:v>
                </c:pt>
                <c:pt idx="2">
                  <c:v>In-city Seattle</c:v>
                </c:pt>
                <c:pt idx="3">
                  <c:v>Eastside</c:v>
                </c:pt>
                <c:pt idx="4">
                  <c:v>South Seattle</c:v>
                </c:pt>
                <c:pt idx="5">
                  <c:v>South King Co.</c:v>
                </c:pt>
                <c:pt idx="6">
                  <c:v>Pierce County</c:v>
                </c:pt>
                <c:pt idx="7">
                  <c:v>Snohomish Co.</c:v>
                </c:pt>
                <c:pt idx="8">
                  <c:v>Kitsap County</c:v>
                </c:pt>
                <c:pt idx="9">
                  <c:v>Thurston County</c:v>
                </c:pt>
              </c:strCache>
            </c:strRef>
          </c:cat>
          <c:val>
            <c:numRef>
              <c:f>'Submarket Current'!$G$5:$G$14</c:f>
              <c:numCache>
                <c:formatCode>General</c:formatCode>
                <c:ptCount val="10"/>
                <c:pt idx="0">
                  <c:v>1270</c:v>
                </c:pt>
                <c:pt idx="1">
                  <c:v>1225</c:v>
                </c:pt>
                <c:pt idx="2">
                  <c:v>1530</c:v>
                </c:pt>
                <c:pt idx="3">
                  <c:v>1474</c:v>
                </c:pt>
                <c:pt idx="4">
                  <c:v>988</c:v>
                </c:pt>
                <c:pt idx="5">
                  <c:v>992</c:v>
                </c:pt>
                <c:pt idx="6">
                  <c:v>887</c:v>
                </c:pt>
                <c:pt idx="7">
                  <c:v>1043</c:v>
                </c:pt>
                <c:pt idx="8">
                  <c:v>917</c:v>
                </c:pt>
                <c:pt idx="9">
                  <c:v>878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8594944"/>
        <c:axId val="48596480"/>
      </c:barChart>
      <c:catAx>
        <c:axId val="48594944"/>
        <c:scaling>
          <c:orientation val="minMax"/>
        </c:scaling>
        <c:delete val="0"/>
        <c:axPos val="l"/>
        <c:majorTickMark val="out"/>
        <c:minorTickMark val="none"/>
        <c:tickLblPos val="nextTo"/>
        <c:crossAx val="48596480"/>
        <c:crosses val="autoZero"/>
        <c:auto val="1"/>
        <c:lblAlgn val="ctr"/>
        <c:lblOffset val="100"/>
        <c:noMultiLvlLbl val="0"/>
      </c:catAx>
      <c:valAx>
        <c:axId val="48596480"/>
        <c:scaling>
          <c:orientation val="minMax"/>
          <c:max val="1600"/>
          <c:min val="5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Source: Dupre + Scott   www.duprescott.com</a:t>
                </a:r>
              </a:p>
            </c:rich>
          </c:tx>
          <c:layout>
            <c:manualLayout>
              <c:xMode val="edge"/>
              <c:yMode val="edge"/>
              <c:x val="4.7976815398075223E-3"/>
              <c:y val="0.93062481773111694"/>
            </c:manualLayout>
          </c:layout>
          <c:overlay val="0"/>
        </c:title>
        <c:numFmt formatCode="&quot;$&quot;#,##0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48594944"/>
        <c:crosses val="autoZero"/>
        <c:crossBetween val="between"/>
        <c:majorUnit val="100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Market apartment vacancy rate: Spring 2014</a:t>
            </a:r>
          </a:p>
          <a:p>
            <a:pPr>
              <a:defRPr/>
            </a:pPr>
            <a:r>
              <a:rPr lang="en-US" sz="1000" b="0"/>
              <a:t>(20+ unit market rate properties; Puget Sound region)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2304844706911636"/>
          <c:y val="0.21381962671332749"/>
          <c:w val="0.72629330708661421"/>
          <c:h val="0.595447652376786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'Submarket Current'!$A$18:$A$27</c:f>
              <c:strCache>
                <c:ptCount val="10"/>
                <c:pt idx="0">
                  <c:v>King County</c:v>
                </c:pt>
                <c:pt idx="1">
                  <c:v>North end</c:v>
                </c:pt>
                <c:pt idx="2">
                  <c:v>In-city Seattle</c:v>
                </c:pt>
                <c:pt idx="3">
                  <c:v>Eastside</c:v>
                </c:pt>
                <c:pt idx="4">
                  <c:v>South Seattle</c:v>
                </c:pt>
                <c:pt idx="5">
                  <c:v>South King Co.</c:v>
                </c:pt>
                <c:pt idx="6">
                  <c:v>Pierce County</c:v>
                </c:pt>
                <c:pt idx="7">
                  <c:v>Snohomish Co.</c:v>
                </c:pt>
                <c:pt idx="8">
                  <c:v>Kitsap County</c:v>
                </c:pt>
                <c:pt idx="9">
                  <c:v>Thurston County</c:v>
                </c:pt>
              </c:strCache>
            </c:strRef>
          </c:cat>
          <c:val>
            <c:numRef>
              <c:f>'Submarket Current'!$G$18:$G$27</c:f>
              <c:numCache>
                <c:formatCode>0.0%</c:formatCode>
                <c:ptCount val="10"/>
                <c:pt idx="0">
                  <c:v>3.4000000000000002E-2</c:v>
                </c:pt>
                <c:pt idx="1">
                  <c:v>2.5000000000000001E-2</c:v>
                </c:pt>
                <c:pt idx="2">
                  <c:v>3.5999999999999997E-2</c:v>
                </c:pt>
                <c:pt idx="3">
                  <c:v>3.6999999999999998E-2</c:v>
                </c:pt>
                <c:pt idx="4">
                  <c:v>2.9000000000000001E-2</c:v>
                </c:pt>
                <c:pt idx="5">
                  <c:v>3.5999999999999997E-2</c:v>
                </c:pt>
                <c:pt idx="6">
                  <c:v>0.04</c:v>
                </c:pt>
                <c:pt idx="7">
                  <c:v>3.5999999999999997E-2</c:v>
                </c:pt>
                <c:pt idx="8">
                  <c:v>5.6000000000000001E-2</c:v>
                </c:pt>
                <c:pt idx="9">
                  <c:v>0.04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8236032"/>
        <c:axId val="48237568"/>
      </c:barChart>
      <c:catAx>
        <c:axId val="48236032"/>
        <c:scaling>
          <c:orientation val="minMax"/>
        </c:scaling>
        <c:delete val="0"/>
        <c:axPos val="l"/>
        <c:majorTickMark val="out"/>
        <c:minorTickMark val="none"/>
        <c:tickLblPos val="nextTo"/>
        <c:crossAx val="48237568"/>
        <c:crosses val="autoZero"/>
        <c:auto val="1"/>
        <c:lblAlgn val="ctr"/>
        <c:lblOffset val="100"/>
        <c:noMultiLvlLbl val="0"/>
      </c:catAx>
      <c:valAx>
        <c:axId val="482375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Source: Dupre + Scott   www.duprescott.com</a:t>
                </a:r>
              </a:p>
            </c:rich>
          </c:tx>
          <c:layout>
            <c:manualLayout>
              <c:xMode val="edge"/>
              <c:yMode val="edge"/>
              <c:x val="4.7976815398075223E-3"/>
              <c:y val="0.93062481773111694"/>
            </c:manualLayout>
          </c:layout>
          <c:overlay val="0"/>
        </c:title>
        <c:numFmt formatCode="0.0%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48236032"/>
        <c:crosses val="autoZero"/>
        <c:crossBetween val="between"/>
        <c:majorUnit val="5.000000000000001E-3"/>
      </c:valAx>
    </c:plotArea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Apartment rent change by market area: Spring 2014</a:t>
            </a:r>
          </a:p>
          <a:p>
            <a:pPr>
              <a:defRPr/>
            </a:pPr>
            <a:r>
              <a:rPr lang="en-US" sz="1000" b="0"/>
              <a:t>(20+ unit market rate properties; Puget Sound region)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22215113735783029"/>
          <c:y val="0.21381962671332749"/>
          <c:w val="0.73462664041994752"/>
          <c:h val="0.623225430154564"/>
        </c:manualLayout>
      </c:layout>
      <c:barChart>
        <c:barDir val="bar"/>
        <c:grouping val="clustered"/>
        <c:varyColors val="0"/>
        <c:ser>
          <c:idx val="0"/>
          <c:order val="0"/>
          <c:tx>
            <c:v>6 months</c:v>
          </c:tx>
          <c:invertIfNegative val="0"/>
          <c:cat>
            <c:strRef>
              <c:f>'Submarket Current'!$A$5:$A$14</c:f>
              <c:strCache>
                <c:ptCount val="10"/>
                <c:pt idx="0">
                  <c:v>King County</c:v>
                </c:pt>
                <c:pt idx="1">
                  <c:v>North end</c:v>
                </c:pt>
                <c:pt idx="2">
                  <c:v>In-city Seattle</c:v>
                </c:pt>
                <c:pt idx="3">
                  <c:v>Eastside</c:v>
                </c:pt>
                <c:pt idx="4">
                  <c:v>South Seattle</c:v>
                </c:pt>
                <c:pt idx="5">
                  <c:v>South King Co.</c:v>
                </c:pt>
                <c:pt idx="6">
                  <c:v>Pierce County</c:v>
                </c:pt>
                <c:pt idx="7">
                  <c:v>Snohomish Co.</c:v>
                </c:pt>
                <c:pt idx="8">
                  <c:v>Kitsap County</c:v>
                </c:pt>
                <c:pt idx="9">
                  <c:v>Thurston County</c:v>
                </c:pt>
              </c:strCache>
            </c:strRef>
          </c:cat>
          <c:val>
            <c:numRef>
              <c:f>'Submarket Current'!$H$5:$H$14</c:f>
              <c:numCache>
                <c:formatCode>0.0%</c:formatCode>
                <c:ptCount val="10"/>
                <c:pt idx="0">
                  <c:v>3.5044824775876116E-2</c:v>
                </c:pt>
                <c:pt idx="1">
                  <c:v>4.3441226575809289E-2</c:v>
                </c:pt>
                <c:pt idx="2">
                  <c:v>4.8663468128855358E-2</c:v>
                </c:pt>
                <c:pt idx="3">
                  <c:v>2.3611111111111027E-2</c:v>
                </c:pt>
                <c:pt idx="4">
                  <c:v>3.0239833159541263E-2</c:v>
                </c:pt>
                <c:pt idx="5">
                  <c:v>2.4793388429751984E-2</c:v>
                </c:pt>
                <c:pt idx="6">
                  <c:v>2.0713463751438344E-2</c:v>
                </c:pt>
                <c:pt idx="7">
                  <c:v>3.3696729435084283E-2</c:v>
                </c:pt>
                <c:pt idx="8">
                  <c:v>3.0337078651685445E-2</c:v>
                </c:pt>
                <c:pt idx="9">
                  <c:v>1.2687427912341454E-2</c:v>
                </c:pt>
              </c:numCache>
            </c:numRef>
          </c:val>
        </c:ser>
        <c:ser>
          <c:idx val="1"/>
          <c:order val="1"/>
          <c:tx>
            <c:v>1 year</c:v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'Submarket Current'!$A$5:$A$14</c:f>
              <c:strCache>
                <c:ptCount val="10"/>
                <c:pt idx="0">
                  <c:v>King County</c:v>
                </c:pt>
                <c:pt idx="1">
                  <c:v>North end</c:v>
                </c:pt>
                <c:pt idx="2">
                  <c:v>In-city Seattle</c:v>
                </c:pt>
                <c:pt idx="3">
                  <c:v>Eastside</c:v>
                </c:pt>
                <c:pt idx="4">
                  <c:v>South Seattle</c:v>
                </c:pt>
                <c:pt idx="5">
                  <c:v>South King Co.</c:v>
                </c:pt>
                <c:pt idx="6">
                  <c:v>Pierce County</c:v>
                </c:pt>
                <c:pt idx="7">
                  <c:v>Snohomish Co.</c:v>
                </c:pt>
                <c:pt idx="8">
                  <c:v>Kitsap County</c:v>
                </c:pt>
                <c:pt idx="9">
                  <c:v>Thurston County</c:v>
                </c:pt>
              </c:strCache>
            </c:strRef>
          </c:cat>
          <c:val>
            <c:numRef>
              <c:f>'Submarket Current'!$I$5:$I$14</c:f>
              <c:numCache>
                <c:formatCode>0.0%</c:formatCode>
                <c:ptCount val="10"/>
                <c:pt idx="0">
                  <c:v>8.2693947144075075E-2</c:v>
                </c:pt>
                <c:pt idx="1">
                  <c:v>8.8888888888888795E-2</c:v>
                </c:pt>
                <c:pt idx="2">
                  <c:v>8.5106382978723305E-2</c:v>
                </c:pt>
                <c:pt idx="3">
                  <c:v>8.2232011747430223E-2</c:v>
                </c:pt>
                <c:pt idx="4">
                  <c:v>7.2747014115092323E-2</c:v>
                </c:pt>
                <c:pt idx="5">
                  <c:v>6.4377682403433445E-2</c:v>
                </c:pt>
                <c:pt idx="6">
                  <c:v>4.7225501770956413E-2</c:v>
                </c:pt>
                <c:pt idx="7">
                  <c:v>6.7553735926304981E-2</c:v>
                </c:pt>
                <c:pt idx="8">
                  <c:v>5.2812858783008121E-2</c:v>
                </c:pt>
                <c:pt idx="9">
                  <c:v>2.8103044496487151E-2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8267264"/>
        <c:axId val="48268800"/>
      </c:barChart>
      <c:catAx>
        <c:axId val="48267264"/>
        <c:scaling>
          <c:orientation val="minMax"/>
        </c:scaling>
        <c:delete val="0"/>
        <c:axPos val="l"/>
        <c:majorTickMark val="out"/>
        <c:minorTickMark val="out"/>
        <c:tickLblPos val="low"/>
        <c:crossAx val="48268800"/>
        <c:crosses val="autoZero"/>
        <c:auto val="1"/>
        <c:lblAlgn val="ctr"/>
        <c:lblOffset val="100"/>
        <c:noMultiLvlLbl val="0"/>
      </c:catAx>
      <c:valAx>
        <c:axId val="48268800"/>
        <c:scaling>
          <c:orientation val="minMax"/>
          <c:max val="9.0000000000000024E-2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Source: Dupre + Scott   www.duprescott.com</a:t>
                </a:r>
              </a:p>
            </c:rich>
          </c:tx>
          <c:layout>
            <c:manualLayout>
              <c:xMode val="edge"/>
              <c:yMode val="edge"/>
              <c:x val="4.7976815398075223E-3"/>
              <c:y val="0.93062481773111694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48267264"/>
        <c:crosses val="autoZero"/>
        <c:crossBetween val="between"/>
        <c:majorUnit val="1.0000000000000002E-2"/>
      </c:valAx>
    </c:plotArea>
    <c:legend>
      <c:legendPos val="r"/>
      <c:layout>
        <c:manualLayout>
          <c:xMode val="edge"/>
          <c:yMode val="edge"/>
          <c:x val="0.77385651793525823"/>
          <c:y val="0.18113371245261012"/>
          <c:w val="0.17336570428696413"/>
          <c:h val="0.15625109361329831"/>
        </c:manualLayout>
      </c:layout>
      <c:overlay val="1"/>
      <c:spPr>
        <a:solidFill>
          <a:schemeClr val="bg1"/>
        </a:solidFill>
        <a:ln>
          <a:solidFill>
            <a:srgbClr val="C00000"/>
          </a:solidFill>
        </a:ln>
      </c:spPr>
    </c:legend>
    <c:plotVisOnly val="1"/>
    <c:dispBlanksAs val="gap"/>
    <c:showDLblsOverMax val="0"/>
  </c:chart>
  <c:spPr>
    <a:solidFill>
      <a:schemeClr val="bg2">
        <a:lumMod val="90000"/>
      </a:schemeClr>
    </a:solidFill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419100</xdr:colOff>
      <xdr:row>9</xdr:row>
      <xdr:rowOff>104140</xdr:rowOff>
    </xdr:from>
    <xdr:to>
      <xdr:col>27</xdr:col>
      <xdr:colOff>114300</xdr:colOff>
      <xdr:row>28</xdr:row>
      <xdr:rowOff>83820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9</xdr:row>
      <xdr:rowOff>132080</xdr:rowOff>
    </xdr:from>
    <xdr:to>
      <xdr:col>19</xdr:col>
      <xdr:colOff>266700</xdr:colOff>
      <xdr:row>28</xdr:row>
      <xdr:rowOff>116840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419100</xdr:colOff>
      <xdr:row>29</xdr:row>
      <xdr:rowOff>81280</xdr:rowOff>
    </xdr:from>
    <xdr:to>
      <xdr:col>27</xdr:col>
      <xdr:colOff>114300</xdr:colOff>
      <xdr:row>48</xdr:row>
      <xdr:rowOff>71120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579120</xdr:colOff>
      <xdr:row>29</xdr:row>
      <xdr:rowOff>83820</xdr:rowOff>
    </xdr:from>
    <xdr:to>
      <xdr:col>19</xdr:col>
      <xdr:colOff>266700</xdr:colOff>
      <xdr:row>48</xdr:row>
      <xdr:rowOff>50800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220980</xdr:colOff>
      <xdr:row>9</xdr:row>
      <xdr:rowOff>106680</xdr:rowOff>
    </xdr:from>
    <xdr:to>
      <xdr:col>34</xdr:col>
      <xdr:colOff>525780</xdr:colOff>
      <xdr:row>28</xdr:row>
      <xdr:rowOff>91440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220980</xdr:colOff>
      <xdr:row>43</xdr:row>
      <xdr:rowOff>7620</xdr:rowOff>
    </xdr:from>
    <xdr:to>
      <xdr:col>9</xdr:col>
      <xdr:colOff>388620</xdr:colOff>
      <xdr:row>67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3</xdr:row>
      <xdr:rowOff>57150</xdr:rowOff>
    </xdr:from>
    <xdr:to>
      <xdr:col>17</xdr:col>
      <xdr:colOff>76200</xdr:colOff>
      <xdr:row>22</xdr:row>
      <xdr:rowOff>64770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182880</xdr:colOff>
      <xdr:row>3</xdr:row>
      <xdr:rowOff>45720</xdr:rowOff>
    </xdr:from>
    <xdr:to>
      <xdr:col>24</xdr:col>
      <xdr:colOff>487680</xdr:colOff>
      <xdr:row>22</xdr:row>
      <xdr:rowOff>53340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198120</xdr:colOff>
      <xdr:row>22</xdr:row>
      <xdr:rowOff>114300</xdr:rowOff>
    </xdr:from>
    <xdr:to>
      <xdr:col>24</xdr:col>
      <xdr:colOff>502920</xdr:colOff>
      <xdr:row>44</xdr:row>
      <xdr:rowOff>7620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40323VR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 Summary"/>
    </sheetNames>
    <sheetDataSet>
      <sheetData sheetId="0">
        <row r="10">
          <cell r="A10">
            <v>35490</v>
          </cell>
          <cell r="B10">
            <v>616</v>
          </cell>
          <cell r="G10">
            <v>3.9E-2</v>
          </cell>
          <cell r="H10">
            <v>4.1000000000000002E-2</v>
          </cell>
        </row>
        <row r="11">
          <cell r="A11">
            <v>35674</v>
          </cell>
          <cell r="B11">
            <v>641</v>
          </cell>
          <cell r="G11">
            <v>3.5999999999999997E-2</v>
          </cell>
          <cell r="H11">
            <v>3.9E-2</v>
          </cell>
          <cell r="K11">
            <v>4.0584415584415501E-2</v>
          </cell>
        </row>
        <row r="12">
          <cell r="A12">
            <v>35855</v>
          </cell>
          <cell r="B12">
            <v>664</v>
          </cell>
          <cell r="G12">
            <v>0.04</v>
          </cell>
          <cell r="H12">
            <v>4.4999999999999998E-2</v>
          </cell>
          <cell r="K12">
            <v>3.5881435257410388E-2</v>
          </cell>
        </row>
        <row r="13">
          <cell r="A13">
            <v>36039</v>
          </cell>
          <cell r="B13">
            <v>685</v>
          </cell>
          <cell r="G13">
            <v>4.1000000000000002E-2</v>
          </cell>
          <cell r="H13">
            <v>4.9000000000000002E-2</v>
          </cell>
          <cell r="K13">
            <v>3.1626506024096335E-2</v>
          </cell>
        </row>
        <row r="14">
          <cell r="A14">
            <v>36220</v>
          </cell>
          <cell r="B14">
            <v>695</v>
          </cell>
          <cell r="G14">
            <v>4.5999999999999999E-2</v>
          </cell>
          <cell r="H14">
            <v>5.1999999999999998E-2</v>
          </cell>
          <cell r="I14">
            <v>4.7E-2</v>
          </cell>
          <cell r="J14">
            <v>0.214</v>
          </cell>
          <cell r="K14">
            <v>1.4598540145985384E-2</v>
          </cell>
        </row>
        <row r="15">
          <cell r="A15">
            <v>36404</v>
          </cell>
          <cell r="B15">
            <v>724</v>
          </cell>
          <cell r="G15">
            <v>4.5999999999999999E-2</v>
          </cell>
          <cell r="H15">
            <v>5.8999999999999997E-2</v>
          </cell>
          <cell r="I15">
            <v>5.7000000000000002E-2</v>
          </cell>
          <cell r="J15">
            <v>0.19</v>
          </cell>
          <cell r="K15">
            <v>4.1726618705036023E-2</v>
          </cell>
        </row>
        <row r="16">
          <cell r="A16">
            <v>36586</v>
          </cell>
          <cell r="B16">
            <v>739</v>
          </cell>
          <cell r="G16">
            <v>4.1000000000000002E-2</v>
          </cell>
          <cell r="H16">
            <v>0.05</v>
          </cell>
          <cell r="I16">
            <v>6.3E-2</v>
          </cell>
          <cell r="J16">
            <v>0.23</v>
          </cell>
          <cell r="K16">
            <v>2.0718232044198981E-2</v>
          </cell>
        </row>
        <row r="17">
          <cell r="A17">
            <v>36770</v>
          </cell>
          <cell r="B17">
            <v>758</v>
          </cell>
          <cell r="G17">
            <v>3.7999999999999999E-2</v>
          </cell>
          <cell r="H17">
            <v>4.3999999999999997E-2</v>
          </cell>
          <cell r="I17">
            <v>4.7E-2</v>
          </cell>
          <cell r="J17">
            <v>0.13</v>
          </cell>
          <cell r="K17">
            <v>2.5710419485791558E-2</v>
          </cell>
        </row>
        <row r="18">
          <cell r="A18">
            <v>36951</v>
          </cell>
          <cell r="B18">
            <v>779</v>
          </cell>
          <cell r="G18">
            <v>3.9E-2</v>
          </cell>
          <cell r="H18">
            <v>4.3999999999999997E-2</v>
          </cell>
          <cell r="I18">
            <v>5.2999999999999999E-2</v>
          </cell>
          <cell r="J18">
            <v>0.18</v>
          </cell>
          <cell r="K18">
            <v>2.770448548812654E-2</v>
          </cell>
        </row>
        <row r="19">
          <cell r="A19">
            <v>37135</v>
          </cell>
          <cell r="B19">
            <v>809</v>
          </cell>
          <cell r="G19">
            <v>5.2999999999999999E-2</v>
          </cell>
          <cell r="H19">
            <v>6.3E-2</v>
          </cell>
          <cell r="I19">
            <v>6.6000000000000003E-2</v>
          </cell>
          <cell r="J19">
            <v>0.28999999999999998</v>
          </cell>
          <cell r="K19">
            <v>3.8510911424903815E-2</v>
          </cell>
        </row>
        <row r="20">
          <cell r="A20">
            <v>37316</v>
          </cell>
          <cell r="B20">
            <v>802</v>
          </cell>
          <cell r="G20">
            <v>7.3999999999999996E-2</v>
          </cell>
          <cell r="H20">
            <v>8.5000000000000006E-2</v>
          </cell>
          <cell r="I20">
            <v>3.1E-2</v>
          </cell>
          <cell r="J20">
            <v>0.55100000000000005</v>
          </cell>
          <cell r="K20">
            <v>-8.6526576019777535E-3</v>
          </cell>
        </row>
        <row r="21">
          <cell r="A21">
            <v>37500</v>
          </cell>
          <cell r="B21">
            <v>805</v>
          </cell>
          <cell r="G21">
            <v>7.0999999999999994E-2</v>
          </cell>
          <cell r="H21">
            <v>0.08</v>
          </cell>
          <cell r="I21">
            <v>-4.0000000000000001E-3</v>
          </cell>
          <cell r="J21">
            <v>0.55600000000000005</v>
          </cell>
          <cell r="K21">
            <v>3.7406483790523026E-3</v>
          </cell>
        </row>
        <row r="22">
          <cell r="A22">
            <v>37681</v>
          </cell>
          <cell r="B22">
            <v>800</v>
          </cell>
          <cell r="F22">
            <v>631</v>
          </cell>
          <cell r="G22">
            <v>7.5999999999999998E-2</v>
          </cell>
          <cell r="H22">
            <v>8.2000000000000003E-2</v>
          </cell>
          <cell r="I22">
            <v>-3.0000000000000001E-3</v>
          </cell>
          <cell r="J22">
            <v>0.68500000000000005</v>
          </cell>
          <cell r="K22">
            <v>-6.2111801242236142E-3</v>
          </cell>
        </row>
        <row r="23">
          <cell r="A23">
            <v>37865</v>
          </cell>
          <cell r="B23">
            <v>801</v>
          </cell>
          <cell r="F23">
            <v>646</v>
          </cell>
          <cell r="G23">
            <v>7.2999999999999995E-2</v>
          </cell>
          <cell r="H23">
            <v>7.6999999999999999E-2</v>
          </cell>
          <cell r="I23">
            <v>-5.0000000000000001E-3</v>
          </cell>
          <cell r="J23">
            <v>0.68200000000000005</v>
          </cell>
          <cell r="K23">
            <v>1.2499999999999734E-3</v>
          </cell>
        </row>
        <row r="24">
          <cell r="A24">
            <v>38047</v>
          </cell>
          <cell r="B24">
            <v>789</v>
          </cell>
          <cell r="F24">
            <v>613</v>
          </cell>
          <cell r="G24">
            <v>7.2999999999999995E-2</v>
          </cell>
          <cell r="H24">
            <v>7.8E-2</v>
          </cell>
          <cell r="I24">
            <v>-1.4E-2</v>
          </cell>
          <cell r="J24">
            <v>0.67</v>
          </cell>
          <cell r="K24">
            <v>-1.4981273408239737E-2</v>
          </cell>
        </row>
        <row r="25">
          <cell r="A25">
            <v>38231</v>
          </cell>
          <cell r="B25">
            <v>790</v>
          </cell>
          <cell r="F25">
            <v>622</v>
          </cell>
          <cell r="G25">
            <v>7.3999999999999996E-2</v>
          </cell>
          <cell r="H25">
            <v>0.08</v>
          </cell>
          <cell r="I25">
            <v>-1.4E-2</v>
          </cell>
          <cell r="J25">
            <v>0.64900000000000002</v>
          </cell>
          <cell r="K25">
            <v>1.2674271229404788E-3</v>
          </cell>
        </row>
        <row r="26">
          <cell r="A26">
            <v>38412</v>
          </cell>
          <cell r="B26">
            <v>794</v>
          </cell>
          <cell r="F26">
            <v>592</v>
          </cell>
          <cell r="G26">
            <v>6.5000000000000002E-2</v>
          </cell>
          <cell r="H26">
            <v>6.8000000000000005E-2</v>
          </cell>
          <cell r="I26">
            <v>6.0000000000000001E-3</v>
          </cell>
          <cell r="J26">
            <v>0.63900000000000001</v>
          </cell>
          <cell r="K26">
            <v>5.0632911392405333E-3</v>
          </cell>
        </row>
        <row r="27">
          <cell r="A27">
            <v>38596</v>
          </cell>
          <cell r="B27">
            <v>811</v>
          </cell>
          <cell r="F27">
            <v>529</v>
          </cell>
          <cell r="G27">
            <v>5.2999999999999999E-2</v>
          </cell>
          <cell r="H27">
            <v>5.5E-2</v>
          </cell>
          <cell r="I27">
            <v>2.7E-2</v>
          </cell>
          <cell r="J27">
            <v>0.40899999999999997</v>
          </cell>
          <cell r="K27">
            <v>2.1410579345088054E-2</v>
          </cell>
        </row>
        <row r="28">
          <cell r="A28">
            <v>38777</v>
          </cell>
          <cell r="B28">
            <v>826</v>
          </cell>
          <cell r="F28">
            <v>444</v>
          </cell>
          <cell r="G28">
            <v>4.5999999999999999E-2</v>
          </cell>
          <cell r="H28">
            <v>5.1999999999999998E-2</v>
          </cell>
          <cell r="I28">
            <v>0.04</v>
          </cell>
          <cell r="J28">
            <v>0.25900000000000001</v>
          </cell>
          <cell r="K28">
            <v>1.8495684340320562E-2</v>
          </cell>
        </row>
        <row r="29">
          <cell r="A29">
            <v>38961</v>
          </cell>
          <cell r="B29">
            <v>856</v>
          </cell>
          <cell r="F29">
            <v>500</v>
          </cell>
          <cell r="G29">
            <v>4.7E-2</v>
          </cell>
          <cell r="H29">
            <v>5.5E-2</v>
          </cell>
          <cell r="I29">
            <v>5.6000000000000001E-2</v>
          </cell>
          <cell r="J29">
            <v>0.15</v>
          </cell>
          <cell r="K29">
            <v>3.6319612590798966E-2</v>
          </cell>
        </row>
        <row r="30">
          <cell r="A30">
            <v>39142</v>
          </cell>
          <cell r="B30">
            <v>883</v>
          </cell>
          <cell r="F30">
            <v>408</v>
          </cell>
          <cell r="G30">
            <v>4.2999999999999997E-2</v>
          </cell>
          <cell r="H30">
            <v>5.0999999999999997E-2</v>
          </cell>
          <cell r="I30">
            <v>6.9000000000000006E-2</v>
          </cell>
          <cell r="J30">
            <v>0.15</v>
          </cell>
          <cell r="K30">
            <v>3.1542056074766345E-2</v>
          </cell>
        </row>
        <row r="31">
          <cell r="A31">
            <v>39326</v>
          </cell>
          <cell r="B31">
            <v>930</v>
          </cell>
          <cell r="F31">
            <v>574</v>
          </cell>
          <cell r="G31">
            <v>3.7999999999999999E-2</v>
          </cell>
          <cell r="H31">
            <v>4.7500000000000001E-2</v>
          </cell>
          <cell r="I31">
            <v>8.5999999999999993E-2</v>
          </cell>
          <cell r="J31">
            <v>0.1</v>
          </cell>
          <cell r="K31">
            <v>5.3227633069082625E-2</v>
          </cell>
        </row>
        <row r="32">
          <cell r="A32">
            <v>39508</v>
          </cell>
          <cell r="B32">
            <v>952</v>
          </cell>
          <cell r="F32">
            <v>673</v>
          </cell>
          <cell r="G32">
            <v>4.1000000000000002E-2</v>
          </cell>
          <cell r="H32">
            <v>4.6300000000000001E-2</v>
          </cell>
          <cell r="I32">
            <v>7.8E-2</v>
          </cell>
          <cell r="J32">
            <v>0.13</v>
          </cell>
          <cell r="K32">
            <v>2.3655913978494647E-2</v>
          </cell>
        </row>
        <row r="33">
          <cell r="A33">
            <v>39692</v>
          </cell>
          <cell r="B33">
            <v>994</v>
          </cell>
          <cell r="F33">
            <v>663</v>
          </cell>
          <cell r="G33">
            <v>4.8000000000000001E-2</v>
          </cell>
          <cell r="H33">
            <v>5.33E-2</v>
          </cell>
          <cell r="I33">
            <v>7.0999999999999994E-2</v>
          </cell>
          <cell r="J33">
            <v>0.16</v>
          </cell>
          <cell r="K33">
            <v>4.4117647058823595E-2</v>
          </cell>
        </row>
        <row r="34">
          <cell r="A34">
            <v>39873</v>
          </cell>
          <cell r="B34">
            <v>989</v>
          </cell>
          <cell r="F34">
            <v>733</v>
          </cell>
          <cell r="G34">
            <v>6.6000000000000003E-2</v>
          </cell>
          <cell r="H34">
            <v>7.4999999999999997E-2</v>
          </cell>
          <cell r="I34">
            <v>3.7999999999999999E-2</v>
          </cell>
          <cell r="J34">
            <v>0.47</v>
          </cell>
          <cell r="K34">
            <v>-5.0301810865190921E-3</v>
          </cell>
        </row>
        <row r="35">
          <cell r="A35">
            <v>40057</v>
          </cell>
          <cell r="B35">
            <v>959</v>
          </cell>
          <cell r="F35">
            <v>757</v>
          </cell>
          <cell r="G35">
            <v>7.1999999999999995E-2</v>
          </cell>
          <cell r="H35">
            <v>8.4000000000000005E-2</v>
          </cell>
          <cell r="I35">
            <v>-3.6999999999999998E-2</v>
          </cell>
          <cell r="J35">
            <v>0.59</v>
          </cell>
          <cell r="K35">
            <v>-3.0333670374115274E-2</v>
          </cell>
        </row>
        <row r="36">
          <cell r="A36">
            <v>40238</v>
          </cell>
          <cell r="B36">
            <v>945</v>
          </cell>
          <cell r="F36">
            <v>719</v>
          </cell>
          <cell r="G36">
            <v>6.3E-2</v>
          </cell>
          <cell r="H36">
            <v>7.3999999999999996E-2</v>
          </cell>
          <cell r="I36">
            <v>-4.3499999999999997E-2</v>
          </cell>
          <cell r="J36">
            <v>0.6</v>
          </cell>
          <cell r="K36">
            <v>-1.4598540145985384E-2</v>
          </cell>
        </row>
        <row r="37">
          <cell r="A37">
            <v>40422</v>
          </cell>
          <cell r="B37">
            <v>957</v>
          </cell>
          <cell r="F37">
            <v>630</v>
          </cell>
          <cell r="G37">
            <v>0.05</v>
          </cell>
          <cell r="H37">
            <v>5.7000000000000002E-2</v>
          </cell>
          <cell r="I37">
            <v>-2E-3</v>
          </cell>
          <cell r="J37">
            <v>0.38</v>
          </cell>
          <cell r="K37">
            <v>1.2698412698412653E-2</v>
          </cell>
        </row>
        <row r="38">
          <cell r="A38">
            <v>40603</v>
          </cell>
          <cell r="B38">
            <v>969</v>
          </cell>
          <cell r="F38">
            <v>556</v>
          </cell>
          <cell r="G38">
            <v>4.5999999999999999E-2</v>
          </cell>
          <cell r="H38">
            <v>5.2999999999999999E-2</v>
          </cell>
          <cell r="I38">
            <v>2.5600000000000001E-2</v>
          </cell>
          <cell r="J38">
            <v>0.31</v>
          </cell>
          <cell r="K38">
            <v>1.2539184952978122E-2</v>
          </cell>
        </row>
        <row r="39">
          <cell r="A39">
            <v>40787</v>
          </cell>
          <cell r="B39">
            <v>1000</v>
          </cell>
          <cell r="F39">
            <v>528</v>
          </cell>
          <cell r="G39">
            <v>5.2999999999999999E-2</v>
          </cell>
          <cell r="H39">
            <v>5.7000000000000002E-2</v>
          </cell>
          <cell r="I39">
            <v>4.4900000000000002E-2</v>
          </cell>
          <cell r="J39">
            <v>0.27</v>
          </cell>
          <cell r="K39">
            <v>3.1991744066047545E-2</v>
          </cell>
        </row>
        <row r="40">
          <cell r="A40">
            <v>40969</v>
          </cell>
          <cell r="B40">
            <v>1010</v>
          </cell>
          <cell r="F40">
            <v>469</v>
          </cell>
          <cell r="G40">
            <v>4.7E-2</v>
          </cell>
          <cell r="H40">
            <v>5.1999999999999998E-2</v>
          </cell>
          <cell r="I40">
            <v>4.2299999999999997E-2</v>
          </cell>
          <cell r="J40">
            <v>0.26</v>
          </cell>
          <cell r="K40">
            <v>1.0000000000000009E-2</v>
          </cell>
        </row>
        <row r="41">
          <cell r="A41">
            <v>41153</v>
          </cell>
          <cell r="B41">
            <v>1040</v>
          </cell>
          <cell r="F41">
            <v>468</v>
          </cell>
          <cell r="G41">
            <v>4.8000000000000001E-2</v>
          </cell>
          <cell r="H41">
            <v>5.5E-2</v>
          </cell>
          <cell r="I41">
            <v>0.04</v>
          </cell>
          <cell r="J41">
            <v>0.24</v>
          </cell>
          <cell r="K41">
            <v>2.9702970297029729E-2</v>
          </cell>
        </row>
        <row r="42">
          <cell r="A42">
            <v>41334</v>
          </cell>
          <cell r="B42">
            <v>1066</v>
          </cell>
          <cell r="F42">
            <v>480</v>
          </cell>
          <cell r="G42">
            <v>3.7999999999999999E-2</v>
          </cell>
          <cell r="H42">
            <v>5.1999999999999998E-2</v>
          </cell>
          <cell r="I42">
            <v>5.5E-2</v>
          </cell>
          <cell r="J42">
            <v>0.2</v>
          </cell>
          <cell r="K42">
            <v>2.4999999999999911E-2</v>
          </cell>
        </row>
        <row r="43">
          <cell r="A43">
            <v>41518</v>
          </cell>
          <cell r="B43">
            <v>1109</v>
          </cell>
          <cell r="F43">
            <v>461</v>
          </cell>
          <cell r="G43">
            <v>0.04</v>
          </cell>
          <cell r="H43">
            <v>4.7E-2</v>
          </cell>
          <cell r="I43">
            <v>6.6299999999999998E-2</v>
          </cell>
          <cell r="J43">
            <v>0.15</v>
          </cell>
          <cell r="K43">
            <v>4.0337711069418303E-2</v>
          </cell>
        </row>
        <row r="44">
          <cell r="A44">
            <v>41699</v>
          </cell>
          <cell r="B44">
            <v>1146</v>
          </cell>
          <cell r="F44">
            <v>580</v>
          </cell>
          <cell r="G44">
            <v>3.5999999999999997E-2</v>
          </cell>
          <cell r="H44">
            <v>0.05</v>
          </cell>
          <cell r="I44">
            <v>7.5046904315196894E-2</v>
          </cell>
          <cell r="J44">
            <v>0.15</v>
          </cell>
          <cell r="K44">
            <v>3.3363390441839558E-2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88"/>
  <sheetViews>
    <sheetView tabSelected="1" topLeftCell="A3" zoomScaleNormal="100" workbookViewId="0">
      <pane ySplit="3" topLeftCell="A6" activePane="bottomLeft" state="frozen"/>
      <selection activeCell="A3" sqref="A3"/>
      <selection pane="bottomLeft" activeCell="A6" sqref="A6"/>
    </sheetView>
  </sheetViews>
  <sheetFormatPr defaultRowHeight="11.4" x14ac:dyDescent="0.2"/>
  <cols>
    <col min="1" max="1" width="8.88671875" style="10"/>
    <col min="2" max="2" width="7.77734375" style="11" customWidth="1"/>
    <col min="3" max="3" width="9.44140625" style="4" customWidth="1"/>
    <col min="4" max="4" width="7.77734375" style="1" customWidth="1"/>
    <col min="5" max="5" width="10.6640625" style="1" customWidth="1"/>
    <col min="6" max="6" width="7.6640625" style="3" customWidth="1"/>
    <col min="7" max="7" width="7.44140625" style="1" customWidth="1"/>
    <col min="8" max="8" width="7.21875" style="1" customWidth="1"/>
    <col min="9" max="9" width="8.33203125" style="1" customWidth="1"/>
    <col min="10" max="11" width="8" style="1" customWidth="1"/>
    <col min="12" max="16384" width="8.88671875" style="2"/>
  </cols>
  <sheetData>
    <row r="1" spans="1:17" s="33" customFormat="1" ht="17.399999999999999" x14ac:dyDescent="0.3">
      <c r="A1" s="27" t="s">
        <v>9</v>
      </c>
      <c r="B1" s="28"/>
      <c r="C1" s="29"/>
      <c r="D1" s="30"/>
      <c r="E1" s="30"/>
      <c r="F1" s="31"/>
      <c r="G1" s="32"/>
      <c r="H1" s="32"/>
      <c r="I1" s="32"/>
      <c r="J1" s="32"/>
      <c r="K1" s="32"/>
    </row>
    <row r="2" spans="1:17" s="33" customFormat="1" x14ac:dyDescent="0.2">
      <c r="A2" s="34" t="s">
        <v>17</v>
      </c>
      <c r="B2" s="35"/>
      <c r="C2" s="36"/>
      <c r="D2" s="37"/>
      <c r="E2" s="37"/>
      <c r="F2" s="38"/>
      <c r="G2" s="32"/>
      <c r="H2" s="32"/>
      <c r="I2" s="32"/>
      <c r="J2" s="32"/>
      <c r="K2" s="32"/>
    </row>
    <row r="3" spans="1:17" s="45" customFormat="1" ht="12.6" thickBot="1" x14ac:dyDescent="0.3">
      <c r="A3" s="39" t="s">
        <v>16</v>
      </c>
      <c r="B3" s="40"/>
      <c r="C3" s="41"/>
      <c r="D3" s="42"/>
      <c r="E3" s="42"/>
      <c r="F3" s="43"/>
      <c r="G3" s="44"/>
      <c r="H3" s="44"/>
      <c r="I3" s="44"/>
      <c r="J3" s="44"/>
      <c r="K3" s="44"/>
    </row>
    <row r="4" spans="1:17" x14ac:dyDescent="0.2">
      <c r="A4" s="18" t="s">
        <v>10</v>
      </c>
      <c r="B4" s="19" t="s">
        <v>11</v>
      </c>
      <c r="C4" s="20" t="s">
        <v>12</v>
      </c>
      <c r="D4" s="21" t="s">
        <v>7</v>
      </c>
      <c r="E4" s="21" t="s">
        <v>5</v>
      </c>
      <c r="F4" s="19" t="s">
        <v>14</v>
      </c>
      <c r="G4" s="21" t="s">
        <v>0</v>
      </c>
      <c r="H4" s="21" t="s">
        <v>1</v>
      </c>
      <c r="I4" s="21" t="s">
        <v>3</v>
      </c>
      <c r="J4" s="21" t="s">
        <v>5</v>
      </c>
      <c r="K4" s="62" t="s">
        <v>88</v>
      </c>
    </row>
    <row r="5" spans="1:17" ht="12.6" thickBot="1" x14ac:dyDescent="0.3">
      <c r="A5" s="22"/>
      <c r="B5" s="23"/>
      <c r="C5" s="24"/>
      <c r="D5" s="25" t="s">
        <v>8</v>
      </c>
      <c r="E5" s="25" t="s">
        <v>13</v>
      </c>
      <c r="F5" s="26" t="s">
        <v>15</v>
      </c>
      <c r="G5" s="25" t="s">
        <v>2</v>
      </c>
      <c r="H5" s="25" t="s">
        <v>2</v>
      </c>
      <c r="I5" s="25" t="s">
        <v>4</v>
      </c>
      <c r="J5" s="25" t="s">
        <v>6</v>
      </c>
      <c r="K5" s="62"/>
      <c r="L5" s="6"/>
    </row>
    <row r="6" spans="1:17" s="5" customFormat="1" x14ac:dyDescent="0.2">
      <c r="A6" s="13">
        <v>34759</v>
      </c>
      <c r="B6" s="14"/>
      <c r="C6" s="15"/>
      <c r="D6" s="12"/>
      <c r="E6" s="12"/>
      <c r="F6" s="16"/>
      <c r="G6" s="12">
        <v>5.5E-2</v>
      </c>
      <c r="H6" s="12">
        <v>6.6000000000000003E-2</v>
      </c>
      <c r="I6" s="12"/>
      <c r="J6" s="12"/>
      <c r="K6" s="12"/>
    </row>
    <row r="7" spans="1:17" ht="12" x14ac:dyDescent="0.25">
      <c r="A7" s="63">
        <v>34943</v>
      </c>
      <c r="B7" s="64"/>
      <c r="C7" s="65"/>
      <c r="D7" s="66"/>
      <c r="E7" s="66"/>
      <c r="F7" s="67"/>
      <c r="G7" s="66">
        <v>5.8999999999999997E-2</v>
      </c>
      <c r="H7" s="66">
        <v>0.06</v>
      </c>
      <c r="I7" s="66"/>
      <c r="J7" s="66"/>
      <c r="K7" s="68"/>
      <c r="M7" s="60" t="s">
        <v>91</v>
      </c>
      <c r="N7" s="60"/>
      <c r="O7" s="60"/>
      <c r="P7" s="60"/>
      <c r="Q7" s="61">
        <f>RATE(15,0,B14*-1,B44)</f>
        <v>3.3903457198664472E-2</v>
      </c>
    </row>
    <row r="8" spans="1:17" ht="12" x14ac:dyDescent="0.25">
      <c r="A8" s="63">
        <v>35125</v>
      </c>
      <c r="B8" s="64"/>
      <c r="C8" s="65"/>
      <c r="D8" s="66"/>
      <c r="E8" s="66"/>
      <c r="F8" s="67"/>
      <c r="G8" s="66">
        <v>5.3999999999999999E-2</v>
      </c>
      <c r="H8" s="66">
        <v>5.7000000000000002E-2</v>
      </c>
      <c r="I8" s="66"/>
      <c r="J8" s="66"/>
      <c r="K8" s="68"/>
      <c r="M8" s="60" t="s">
        <v>92</v>
      </c>
      <c r="N8" s="60"/>
      <c r="O8" s="60"/>
      <c r="P8" s="60"/>
      <c r="Q8" s="61">
        <f>RATE(10,0,B24*-1,B44)</f>
        <v>3.8032046564061832E-2</v>
      </c>
    </row>
    <row r="9" spans="1:17" ht="12" x14ac:dyDescent="0.25">
      <c r="A9" s="63">
        <v>35309</v>
      </c>
      <c r="B9" s="64"/>
      <c r="C9" s="65"/>
      <c r="D9" s="66"/>
      <c r="E9" s="66"/>
      <c r="F9" s="67"/>
      <c r="G9" s="66">
        <v>4.3999999999999997E-2</v>
      </c>
      <c r="H9" s="66">
        <v>4.7E-2</v>
      </c>
      <c r="I9" s="66"/>
      <c r="J9" s="66"/>
      <c r="K9" s="66"/>
      <c r="M9" s="60" t="s">
        <v>93</v>
      </c>
      <c r="N9" s="60"/>
      <c r="O9" s="60"/>
      <c r="P9" s="60"/>
      <c r="Q9" s="61">
        <f>RATE(5,0,B34*-1,B44)</f>
        <v>2.9906182489747274E-2</v>
      </c>
    </row>
    <row r="10" spans="1:17" x14ac:dyDescent="0.2">
      <c r="A10" s="63">
        <v>35490</v>
      </c>
      <c r="B10" s="64">
        <v>616</v>
      </c>
      <c r="C10" s="65">
        <v>0.75</v>
      </c>
      <c r="D10" s="66">
        <v>4.8000000000000001E-2</v>
      </c>
      <c r="E10" s="66">
        <v>0.77599999999999991</v>
      </c>
      <c r="F10" s="67"/>
      <c r="G10" s="66">
        <v>3.9E-2</v>
      </c>
      <c r="H10" s="66">
        <v>4.1000000000000002E-2</v>
      </c>
      <c r="I10" s="66"/>
      <c r="J10" s="66"/>
      <c r="K10" s="66"/>
    </row>
    <row r="11" spans="1:17" x14ac:dyDescent="0.2">
      <c r="A11" s="63">
        <v>35674</v>
      </c>
      <c r="B11" s="64">
        <v>641</v>
      </c>
      <c r="C11" s="65">
        <v>0.79</v>
      </c>
      <c r="D11" s="66">
        <v>5.0999999999999997E-2</v>
      </c>
      <c r="E11" s="66">
        <v>0.76800000000000002</v>
      </c>
      <c r="F11" s="67"/>
      <c r="G11" s="66">
        <v>3.5999999999999997E-2</v>
      </c>
      <c r="H11" s="66">
        <v>3.9E-2</v>
      </c>
      <c r="I11" s="66"/>
      <c r="J11" s="66"/>
      <c r="K11" s="66">
        <f>B11/B10-1</f>
        <v>4.0584415584415501E-2</v>
      </c>
    </row>
    <row r="12" spans="1:17" x14ac:dyDescent="0.2">
      <c r="A12" s="63">
        <v>35855</v>
      </c>
      <c r="B12" s="64">
        <v>664</v>
      </c>
      <c r="C12" s="65">
        <v>0.81</v>
      </c>
      <c r="D12" s="66">
        <v>5.0999999999999997E-2</v>
      </c>
      <c r="E12" s="66">
        <v>0.73099999999999998</v>
      </c>
      <c r="F12" s="67"/>
      <c r="G12" s="66">
        <v>0.04</v>
      </c>
      <c r="H12" s="66">
        <v>4.4999999999999998E-2</v>
      </c>
      <c r="I12" s="66"/>
      <c r="J12" s="66"/>
      <c r="K12" s="66">
        <f>B12/B11-1</f>
        <v>3.5881435257410388E-2</v>
      </c>
    </row>
    <row r="13" spans="1:17" x14ac:dyDescent="0.2">
      <c r="A13" s="63">
        <v>36039</v>
      </c>
      <c r="B13" s="64">
        <v>685</v>
      </c>
      <c r="C13" s="65">
        <v>0.83</v>
      </c>
      <c r="D13" s="66">
        <v>4.4999999999999998E-2</v>
      </c>
      <c r="E13" s="66">
        <v>0.71099999999999997</v>
      </c>
      <c r="F13" s="67"/>
      <c r="G13" s="66">
        <v>4.1000000000000002E-2</v>
      </c>
      <c r="H13" s="66">
        <v>4.9000000000000002E-2</v>
      </c>
      <c r="I13" s="66"/>
      <c r="J13" s="66"/>
      <c r="K13" s="66">
        <f>B13/B12-1</f>
        <v>3.1626506024096335E-2</v>
      </c>
    </row>
    <row r="14" spans="1:17" x14ac:dyDescent="0.2">
      <c r="A14" s="63">
        <v>36220</v>
      </c>
      <c r="B14" s="64">
        <v>695</v>
      </c>
      <c r="C14" s="65">
        <v>0.84</v>
      </c>
      <c r="D14" s="66">
        <v>4.2999999999999997E-2</v>
      </c>
      <c r="E14" s="66">
        <v>0.69200000000000006</v>
      </c>
      <c r="F14" s="67"/>
      <c r="G14" s="66">
        <v>4.5999999999999999E-2</v>
      </c>
      <c r="H14" s="66">
        <v>5.1999999999999998E-2</v>
      </c>
      <c r="I14" s="66">
        <v>4.7E-2</v>
      </c>
      <c r="J14" s="66">
        <v>0.214</v>
      </c>
      <c r="K14" s="66">
        <f>B14/B13-1</f>
        <v>1.4598540145985384E-2</v>
      </c>
    </row>
    <row r="15" spans="1:17" x14ac:dyDescent="0.2">
      <c r="A15" s="63">
        <v>36404</v>
      </c>
      <c r="B15" s="64">
        <v>724</v>
      </c>
      <c r="C15" s="65">
        <v>0.86</v>
      </c>
      <c r="D15" s="66">
        <v>4.2000000000000003E-2</v>
      </c>
      <c r="E15" s="66">
        <v>0.58099999999999996</v>
      </c>
      <c r="F15" s="67"/>
      <c r="G15" s="66">
        <v>4.5999999999999999E-2</v>
      </c>
      <c r="H15" s="66">
        <v>5.8999999999999997E-2</v>
      </c>
      <c r="I15" s="66">
        <v>5.7000000000000002E-2</v>
      </c>
      <c r="J15" s="66">
        <v>0.19</v>
      </c>
      <c r="K15" s="66">
        <f>B15/B14-1</f>
        <v>4.1726618705036023E-2</v>
      </c>
    </row>
    <row r="16" spans="1:17" x14ac:dyDescent="0.2">
      <c r="A16" s="63">
        <v>36586</v>
      </c>
      <c r="B16" s="64">
        <v>739</v>
      </c>
      <c r="C16" s="65">
        <v>0.88</v>
      </c>
      <c r="D16" s="66">
        <v>3.7000000000000005E-2</v>
      </c>
      <c r="E16" s="66">
        <v>0.66799999999999993</v>
      </c>
      <c r="F16" s="67"/>
      <c r="G16" s="66">
        <v>4.1000000000000002E-2</v>
      </c>
      <c r="H16" s="66">
        <v>0.05</v>
      </c>
      <c r="I16" s="66">
        <v>6.3E-2</v>
      </c>
      <c r="J16" s="66">
        <v>0.23</v>
      </c>
      <c r="K16" s="66">
        <f>B16/B15-1</f>
        <v>2.0718232044198981E-2</v>
      </c>
    </row>
    <row r="17" spans="1:40" x14ac:dyDescent="0.2">
      <c r="A17" s="63">
        <v>36770</v>
      </c>
      <c r="B17" s="64">
        <v>758</v>
      </c>
      <c r="C17" s="65">
        <v>0.91</v>
      </c>
      <c r="D17" s="66">
        <v>0.04</v>
      </c>
      <c r="E17" s="66">
        <v>0.7340000000000001</v>
      </c>
      <c r="F17" s="67"/>
      <c r="G17" s="66">
        <v>3.7999999999999999E-2</v>
      </c>
      <c r="H17" s="66">
        <v>4.3999999999999997E-2</v>
      </c>
      <c r="I17" s="66">
        <v>4.7E-2</v>
      </c>
      <c r="J17" s="66">
        <v>0.13</v>
      </c>
      <c r="K17" s="66">
        <f>B17/B16-1</f>
        <v>2.5710419485791558E-2</v>
      </c>
    </row>
    <row r="18" spans="1:40" x14ac:dyDescent="0.2">
      <c r="A18" s="63">
        <v>36951</v>
      </c>
      <c r="B18" s="64">
        <v>779</v>
      </c>
      <c r="C18" s="65">
        <v>0.93</v>
      </c>
      <c r="D18" s="66">
        <v>3.6000000000000004E-2</v>
      </c>
      <c r="E18" s="66">
        <v>0.70499999999999996</v>
      </c>
      <c r="F18" s="67"/>
      <c r="G18" s="66">
        <v>3.9E-2</v>
      </c>
      <c r="H18" s="66">
        <v>4.3999999999999997E-2</v>
      </c>
      <c r="I18" s="66">
        <v>5.2999999999999999E-2</v>
      </c>
      <c r="J18" s="66">
        <v>0.18</v>
      </c>
      <c r="K18" s="66">
        <f>B18/B17-1</f>
        <v>2.770448548812654E-2</v>
      </c>
    </row>
    <row r="19" spans="1:40" x14ac:dyDescent="0.2">
      <c r="A19" s="63">
        <v>37135</v>
      </c>
      <c r="B19" s="64">
        <v>809</v>
      </c>
      <c r="C19" s="65">
        <v>0.96</v>
      </c>
      <c r="D19" s="66">
        <v>3.2000000000000001E-2</v>
      </c>
      <c r="E19" s="66">
        <v>0.48</v>
      </c>
      <c r="F19" s="67"/>
      <c r="G19" s="66">
        <v>5.2999999999999999E-2</v>
      </c>
      <c r="H19" s="66">
        <v>6.3E-2</v>
      </c>
      <c r="I19" s="66">
        <v>6.6000000000000003E-2</v>
      </c>
      <c r="J19" s="66">
        <v>0.28999999999999998</v>
      </c>
      <c r="K19" s="66">
        <f>B19/B18-1</f>
        <v>3.8510911424903815E-2</v>
      </c>
    </row>
    <row r="20" spans="1:40" x14ac:dyDescent="0.2">
      <c r="A20" s="63">
        <v>37316</v>
      </c>
      <c r="B20" s="64">
        <v>802</v>
      </c>
      <c r="C20" s="65">
        <v>0.95</v>
      </c>
      <c r="D20" s="66">
        <v>3.1E-2</v>
      </c>
      <c r="E20" s="66">
        <v>0.217</v>
      </c>
      <c r="F20" s="67"/>
      <c r="G20" s="66">
        <v>7.3999999999999996E-2</v>
      </c>
      <c r="H20" s="66">
        <v>8.5000000000000006E-2</v>
      </c>
      <c r="I20" s="66">
        <v>3.1E-2</v>
      </c>
      <c r="J20" s="66">
        <v>0.55100000000000005</v>
      </c>
      <c r="K20" s="66">
        <f>B20/B19-1</f>
        <v>-8.6526576019777535E-3</v>
      </c>
    </row>
    <row r="21" spans="1:40" x14ac:dyDescent="0.2">
      <c r="A21" s="63">
        <v>37500</v>
      </c>
      <c r="B21" s="64">
        <v>805</v>
      </c>
      <c r="C21" s="65">
        <v>0.95</v>
      </c>
      <c r="D21" s="66">
        <v>0.04</v>
      </c>
      <c r="E21" s="66">
        <v>0.17100000000000001</v>
      </c>
      <c r="F21" s="67"/>
      <c r="G21" s="66">
        <v>7.0999999999999994E-2</v>
      </c>
      <c r="H21" s="66">
        <v>0.08</v>
      </c>
      <c r="I21" s="66">
        <v>-4.0000000000000001E-3</v>
      </c>
      <c r="J21" s="66">
        <v>0.55600000000000005</v>
      </c>
      <c r="K21" s="66">
        <f>B21/B20-1</f>
        <v>3.7406483790523026E-3</v>
      </c>
    </row>
    <row r="22" spans="1:40" x14ac:dyDescent="0.2">
      <c r="A22" s="63">
        <v>37681</v>
      </c>
      <c r="B22" s="64">
        <v>800</v>
      </c>
      <c r="C22" s="65">
        <v>0.95</v>
      </c>
      <c r="D22" s="66">
        <v>3.7999999999999999E-2</v>
      </c>
      <c r="E22" s="66">
        <v>0.12300000000000001</v>
      </c>
      <c r="F22" s="67">
        <v>631</v>
      </c>
      <c r="G22" s="66">
        <v>7.5999999999999998E-2</v>
      </c>
      <c r="H22" s="66">
        <v>8.2000000000000003E-2</v>
      </c>
      <c r="I22" s="66">
        <v>-3.0000000000000001E-3</v>
      </c>
      <c r="J22" s="66">
        <v>0.68500000000000005</v>
      </c>
      <c r="K22" s="66">
        <f>B22/B21-1</f>
        <v>-6.2111801242236142E-3</v>
      </c>
    </row>
    <row r="23" spans="1:40" x14ac:dyDescent="0.2">
      <c r="A23" s="63">
        <v>37865</v>
      </c>
      <c r="B23" s="64">
        <v>801</v>
      </c>
      <c r="C23" s="65">
        <v>0.95</v>
      </c>
      <c r="D23" s="66">
        <v>3.3000000000000002E-2</v>
      </c>
      <c r="E23" s="66">
        <v>0.17499999999999999</v>
      </c>
      <c r="F23" s="67">
        <v>646</v>
      </c>
      <c r="G23" s="66">
        <v>7.2999999999999995E-2</v>
      </c>
      <c r="H23" s="66">
        <v>7.6999999999999999E-2</v>
      </c>
      <c r="I23" s="66">
        <v>-5.0000000000000001E-3</v>
      </c>
      <c r="J23" s="66">
        <v>0.68200000000000005</v>
      </c>
      <c r="K23" s="66">
        <f>B23/B22-1</f>
        <v>1.2499999999999734E-3</v>
      </c>
    </row>
    <row r="24" spans="1:40" x14ac:dyDescent="0.2">
      <c r="A24" s="63">
        <v>38047</v>
      </c>
      <c r="B24" s="64">
        <v>789</v>
      </c>
      <c r="C24" s="65">
        <v>0.93</v>
      </c>
      <c r="D24" s="66">
        <v>4.0999999999999995E-2</v>
      </c>
      <c r="E24" s="66">
        <v>0.23800000000000002</v>
      </c>
      <c r="F24" s="67">
        <v>613</v>
      </c>
      <c r="G24" s="66">
        <v>7.2999999999999995E-2</v>
      </c>
      <c r="H24" s="66">
        <v>7.8E-2</v>
      </c>
      <c r="I24" s="66">
        <v>-1.4E-2</v>
      </c>
      <c r="J24" s="66">
        <v>0.67</v>
      </c>
      <c r="K24" s="66">
        <f>B24/B23-1</f>
        <v>-1.4981273408239737E-2</v>
      </c>
    </row>
    <row r="25" spans="1:40" x14ac:dyDescent="0.2">
      <c r="A25" s="63">
        <v>38231</v>
      </c>
      <c r="B25" s="64">
        <v>790</v>
      </c>
      <c r="C25" s="65">
        <v>0.93</v>
      </c>
      <c r="D25" s="66">
        <v>3.7000000000000005E-2</v>
      </c>
      <c r="E25" s="66">
        <v>0.28300000000000003</v>
      </c>
      <c r="F25" s="67">
        <v>622</v>
      </c>
      <c r="G25" s="66">
        <v>7.3999999999999996E-2</v>
      </c>
      <c r="H25" s="66">
        <v>0.08</v>
      </c>
      <c r="I25" s="66">
        <v>-1.4E-2</v>
      </c>
      <c r="J25" s="66">
        <v>0.64900000000000002</v>
      </c>
      <c r="K25" s="66">
        <f>B25/B24-1</f>
        <v>1.2674271229404788E-3</v>
      </c>
    </row>
    <row r="26" spans="1:40" x14ac:dyDescent="0.2">
      <c r="A26" s="63">
        <v>38412</v>
      </c>
      <c r="B26" s="64">
        <v>794</v>
      </c>
      <c r="C26" s="65">
        <v>0.94</v>
      </c>
      <c r="D26" s="66">
        <v>3.2000000000000001E-2</v>
      </c>
      <c r="E26" s="66">
        <v>0.35100000000000003</v>
      </c>
      <c r="F26" s="67">
        <v>592</v>
      </c>
      <c r="G26" s="66">
        <v>6.5000000000000002E-2</v>
      </c>
      <c r="H26" s="66">
        <v>6.8000000000000005E-2</v>
      </c>
      <c r="I26" s="66">
        <v>6.0000000000000001E-3</v>
      </c>
      <c r="J26" s="66">
        <v>0.63900000000000001</v>
      </c>
      <c r="K26" s="66">
        <f>B26/B25-1</f>
        <v>5.0632911392405333E-3</v>
      </c>
    </row>
    <row r="27" spans="1:40" ht="12" x14ac:dyDescent="0.25">
      <c r="A27" s="63">
        <v>38596</v>
      </c>
      <c r="B27" s="64">
        <v>811</v>
      </c>
      <c r="C27" s="65">
        <v>0.96</v>
      </c>
      <c r="D27" s="66">
        <v>3.6000000000000004E-2</v>
      </c>
      <c r="E27" s="66">
        <v>0.60199999999999998</v>
      </c>
      <c r="F27" s="67">
        <v>529</v>
      </c>
      <c r="G27" s="66">
        <v>5.2999999999999999E-2</v>
      </c>
      <c r="H27" s="66">
        <v>5.5E-2</v>
      </c>
      <c r="I27" s="66">
        <v>2.7E-2</v>
      </c>
      <c r="J27" s="66">
        <v>0.40899999999999997</v>
      </c>
      <c r="K27" s="66">
        <f>B27/B26-1</f>
        <v>2.1410579345088054E-2</v>
      </c>
      <c r="L27" s="6"/>
    </row>
    <row r="28" spans="1:40" x14ac:dyDescent="0.2">
      <c r="A28" s="63">
        <v>38777</v>
      </c>
      <c r="B28" s="64">
        <v>826</v>
      </c>
      <c r="C28" s="65">
        <v>0.98</v>
      </c>
      <c r="D28" s="66">
        <v>4.4999999999999998E-2</v>
      </c>
      <c r="E28" s="66">
        <v>0.74</v>
      </c>
      <c r="F28" s="67">
        <v>444</v>
      </c>
      <c r="G28" s="66">
        <v>4.5999999999999999E-2</v>
      </c>
      <c r="H28" s="66">
        <v>5.1999999999999998E-2</v>
      </c>
      <c r="I28" s="66">
        <v>0.04</v>
      </c>
      <c r="J28" s="66">
        <v>0.25900000000000001</v>
      </c>
      <c r="K28" s="66">
        <f>B28/B27-1</f>
        <v>1.8495684340320562E-2</v>
      </c>
      <c r="M28" s="7"/>
      <c r="N28" s="7"/>
      <c r="O28" s="7"/>
      <c r="P28" s="7"/>
      <c r="Q28" s="8"/>
      <c r="R28" s="8"/>
      <c r="S28" s="8"/>
      <c r="T28" s="8"/>
      <c r="U28" s="8"/>
      <c r="V28" s="8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 x14ac:dyDescent="0.2">
      <c r="A29" s="63">
        <v>38961</v>
      </c>
      <c r="B29" s="64">
        <v>856</v>
      </c>
      <c r="C29" s="65">
        <v>1.02</v>
      </c>
      <c r="D29" s="66">
        <v>4.7E-2</v>
      </c>
      <c r="E29" s="66">
        <v>0.78400000000000003</v>
      </c>
      <c r="F29" s="67">
        <v>500</v>
      </c>
      <c r="G29" s="66">
        <v>4.7E-2</v>
      </c>
      <c r="H29" s="66">
        <v>5.5E-2</v>
      </c>
      <c r="I29" s="66">
        <v>5.6000000000000001E-2</v>
      </c>
      <c r="J29" s="66">
        <v>0.15</v>
      </c>
      <c r="K29" s="66">
        <f>B29/B28-1</f>
        <v>3.6319612590798966E-2</v>
      </c>
    </row>
    <row r="30" spans="1:40" x14ac:dyDescent="0.2">
      <c r="A30" s="63">
        <v>39142</v>
      </c>
      <c r="B30" s="64">
        <v>883</v>
      </c>
      <c r="C30" s="65">
        <v>1.05</v>
      </c>
      <c r="D30" s="66">
        <v>4.8000000000000001E-2</v>
      </c>
      <c r="E30" s="66">
        <v>0.74199999999999999</v>
      </c>
      <c r="F30" s="67">
        <v>408</v>
      </c>
      <c r="G30" s="66">
        <v>4.2999999999999997E-2</v>
      </c>
      <c r="H30" s="66">
        <v>5.0999999999999997E-2</v>
      </c>
      <c r="I30" s="66">
        <v>6.9000000000000006E-2</v>
      </c>
      <c r="J30" s="66">
        <v>0.15</v>
      </c>
      <c r="K30" s="66">
        <f>B30/B29-1</f>
        <v>3.1542056074766345E-2</v>
      </c>
    </row>
    <row r="31" spans="1:40" x14ac:dyDescent="0.2">
      <c r="A31" s="63">
        <v>39326</v>
      </c>
      <c r="B31" s="64">
        <v>930</v>
      </c>
      <c r="C31" s="65">
        <v>1.1100000000000001</v>
      </c>
      <c r="D31" s="66">
        <v>4.8000000000000001E-2</v>
      </c>
      <c r="E31" s="66">
        <v>0.81599999999999995</v>
      </c>
      <c r="F31" s="67">
        <v>574</v>
      </c>
      <c r="G31" s="66">
        <v>3.7999999999999999E-2</v>
      </c>
      <c r="H31" s="66">
        <v>4.7500000000000001E-2</v>
      </c>
      <c r="I31" s="66">
        <v>8.5999999999999993E-2</v>
      </c>
      <c r="J31" s="66">
        <v>0.1</v>
      </c>
      <c r="K31" s="66">
        <f>B31/B30-1</f>
        <v>5.3227633069082625E-2</v>
      </c>
    </row>
    <row r="32" spans="1:40" x14ac:dyDescent="0.2">
      <c r="A32" s="63">
        <v>39508</v>
      </c>
      <c r="B32" s="64">
        <v>952</v>
      </c>
      <c r="C32" s="65">
        <v>1.1399999999999999</v>
      </c>
      <c r="D32" s="66">
        <v>4.4000000000000004E-2</v>
      </c>
      <c r="E32" s="66">
        <v>0.76</v>
      </c>
      <c r="F32" s="67">
        <v>673</v>
      </c>
      <c r="G32" s="66">
        <v>4.1000000000000002E-2</v>
      </c>
      <c r="H32" s="66">
        <v>4.6300000000000001E-2</v>
      </c>
      <c r="I32" s="66">
        <v>7.8E-2</v>
      </c>
      <c r="J32" s="66">
        <v>0.13</v>
      </c>
      <c r="K32" s="66">
        <f>B32/B31-1</f>
        <v>2.3655913978494647E-2</v>
      </c>
    </row>
    <row r="33" spans="1:12" x14ac:dyDescent="0.2">
      <c r="A33" s="63">
        <v>39692</v>
      </c>
      <c r="B33" s="64">
        <v>994</v>
      </c>
      <c r="C33" s="65">
        <v>1.19</v>
      </c>
      <c r="D33" s="66">
        <v>0.04</v>
      </c>
      <c r="E33" s="66">
        <v>0.67599999999999993</v>
      </c>
      <c r="F33" s="67">
        <v>663</v>
      </c>
      <c r="G33" s="66">
        <v>4.8000000000000001E-2</v>
      </c>
      <c r="H33" s="66">
        <v>5.33E-2</v>
      </c>
      <c r="I33" s="66">
        <v>7.0999999999999994E-2</v>
      </c>
      <c r="J33" s="66">
        <v>0.16</v>
      </c>
      <c r="K33" s="66">
        <f>B33/B32-1</f>
        <v>4.4117647058823595E-2</v>
      </c>
    </row>
    <row r="34" spans="1:12" x14ac:dyDescent="0.2">
      <c r="A34" s="63">
        <v>39873</v>
      </c>
      <c r="B34" s="64">
        <v>989</v>
      </c>
      <c r="C34" s="65">
        <v>1.18</v>
      </c>
      <c r="D34" s="66">
        <v>2.7999999999999997E-2</v>
      </c>
      <c r="E34" s="66">
        <v>0.14699999999999999</v>
      </c>
      <c r="F34" s="67">
        <v>733</v>
      </c>
      <c r="G34" s="66">
        <v>6.6000000000000003E-2</v>
      </c>
      <c r="H34" s="66">
        <v>7.4999999999999997E-2</v>
      </c>
      <c r="I34" s="66">
        <v>3.7999999999999999E-2</v>
      </c>
      <c r="J34" s="66">
        <v>0.47</v>
      </c>
      <c r="K34" s="66">
        <f>B34/B33-1</f>
        <v>-5.0301810865190921E-3</v>
      </c>
    </row>
    <row r="35" spans="1:12" x14ac:dyDescent="0.2">
      <c r="A35" s="63">
        <v>40057</v>
      </c>
      <c r="B35" s="64">
        <v>959</v>
      </c>
      <c r="C35" s="65">
        <v>1.1499999999999999</v>
      </c>
      <c r="D35" s="66">
        <v>3.7000000000000005E-2</v>
      </c>
      <c r="E35" s="66">
        <v>0.13800000000000001</v>
      </c>
      <c r="F35" s="67">
        <v>757</v>
      </c>
      <c r="G35" s="66">
        <v>7.1999999999999995E-2</v>
      </c>
      <c r="H35" s="66">
        <v>8.4000000000000005E-2</v>
      </c>
      <c r="I35" s="66">
        <v>-3.6999999999999998E-2</v>
      </c>
      <c r="J35" s="66">
        <v>0.59</v>
      </c>
      <c r="K35" s="66">
        <f>B35/B34-1</f>
        <v>-3.0333670374115274E-2</v>
      </c>
    </row>
    <row r="36" spans="1:12" x14ac:dyDescent="0.2">
      <c r="A36" s="63">
        <v>40238</v>
      </c>
      <c r="B36" s="64">
        <v>945</v>
      </c>
      <c r="C36" s="65">
        <v>1.1299999999999999</v>
      </c>
      <c r="D36" s="66">
        <v>0.03</v>
      </c>
      <c r="E36" s="66">
        <v>0.191</v>
      </c>
      <c r="F36" s="67">
        <v>719</v>
      </c>
      <c r="G36" s="66">
        <v>6.3E-2</v>
      </c>
      <c r="H36" s="66">
        <v>7.3999999999999996E-2</v>
      </c>
      <c r="I36" s="66">
        <v>-4.3499999999999997E-2</v>
      </c>
      <c r="J36" s="66">
        <v>0.6</v>
      </c>
      <c r="K36" s="66">
        <f>B36/B35-1</f>
        <v>-1.4598540145985384E-2</v>
      </c>
    </row>
    <row r="37" spans="1:12" x14ac:dyDescent="0.2">
      <c r="A37" s="63">
        <v>40422</v>
      </c>
      <c r="B37" s="64">
        <v>957</v>
      </c>
      <c r="C37" s="65">
        <v>1.1399999999999999</v>
      </c>
      <c r="D37" s="66">
        <v>3.6000000000000004E-2</v>
      </c>
      <c r="E37" s="66">
        <v>0.40600000000000003</v>
      </c>
      <c r="F37" s="67">
        <v>630</v>
      </c>
      <c r="G37" s="66">
        <v>0.05</v>
      </c>
      <c r="H37" s="66">
        <v>5.7000000000000002E-2</v>
      </c>
      <c r="I37" s="66">
        <v>-2E-3</v>
      </c>
      <c r="J37" s="66">
        <v>0.38</v>
      </c>
      <c r="K37" s="66">
        <f>B37/B36-1</f>
        <v>1.2698412698412653E-2</v>
      </c>
    </row>
    <row r="38" spans="1:12" x14ac:dyDescent="0.2">
      <c r="A38" s="63">
        <v>40603</v>
      </c>
      <c r="B38" s="64">
        <v>969</v>
      </c>
      <c r="C38" s="65">
        <v>1.1599999999999999</v>
      </c>
      <c r="D38" s="66">
        <v>3.7000000000000005E-2</v>
      </c>
      <c r="E38" s="66">
        <v>0.61199999999999999</v>
      </c>
      <c r="F38" s="67">
        <v>556</v>
      </c>
      <c r="G38" s="66">
        <v>4.5999999999999999E-2</v>
      </c>
      <c r="H38" s="66">
        <v>5.2999999999999999E-2</v>
      </c>
      <c r="I38" s="66">
        <v>2.5600000000000001E-2</v>
      </c>
      <c r="J38" s="66">
        <v>0.31</v>
      </c>
      <c r="K38" s="66">
        <f>B38/B37-1</f>
        <v>1.2539184952978122E-2</v>
      </c>
    </row>
    <row r="39" spans="1:12" x14ac:dyDescent="0.2">
      <c r="A39" s="63">
        <v>40787</v>
      </c>
      <c r="B39" s="64">
        <v>1000</v>
      </c>
      <c r="C39" s="65">
        <v>1.19</v>
      </c>
      <c r="D39" s="66">
        <v>0.04</v>
      </c>
      <c r="E39" s="66">
        <v>0.60699999999999998</v>
      </c>
      <c r="F39" s="67">
        <v>528</v>
      </c>
      <c r="G39" s="66">
        <v>5.2999999999999999E-2</v>
      </c>
      <c r="H39" s="66">
        <v>5.7000000000000002E-2</v>
      </c>
      <c r="I39" s="66">
        <v>4.4900000000000002E-2</v>
      </c>
      <c r="J39" s="66">
        <v>0.27</v>
      </c>
      <c r="K39" s="66">
        <f>B39/B38-1</f>
        <v>3.1991744066047545E-2</v>
      </c>
    </row>
    <row r="40" spans="1:12" x14ac:dyDescent="0.2">
      <c r="A40" s="63">
        <v>40969</v>
      </c>
      <c r="B40" s="64">
        <v>1010</v>
      </c>
      <c r="C40" s="65">
        <v>1.21</v>
      </c>
      <c r="D40" s="66">
        <v>3.9E-2</v>
      </c>
      <c r="E40" s="66">
        <v>0.68599999999999994</v>
      </c>
      <c r="F40" s="67">
        <v>469</v>
      </c>
      <c r="G40" s="66">
        <v>4.7E-2</v>
      </c>
      <c r="H40" s="66">
        <v>5.1999999999999998E-2</v>
      </c>
      <c r="I40" s="66">
        <v>4.2299999999999997E-2</v>
      </c>
      <c r="J40" s="66">
        <v>0.26</v>
      </c>
      <c r="K40" s="66">
        <f>B40/B39-1</f>
        <v>1.0000000000000009E-2</v>
      </c>
    </row>
    <row r="41" spans="1:12" x14ac:dyDescent="0.2">
      <c r="A41" s="63">
        <v>41153</v>
      </c>
      <c r="B41" s="64">
        <v>1040</v>
      </c>
      <c r="C41" s="65">
        <v>1.24</v>
      </c>
      <c r="D41" s="66">
        <v>3.7999999999999999E-2</v>
      </c>
      <c r="E41" s="66">
        <v>0.629</v>
      </c>
      <c r="F41" s="67">
        <v>468</v>
      </c>
      <c r="G41" s="66">
        <v>4.8000000000000001E-2</v>
      </c>
      <c r="H41" s="66">
        <v>5.5E-2</v>
      </c>
      <c r="I41" s="66">
        <v>0.04</v>
      </c>
      <c r="J41" s="66">
        <v>0.24</v>
      </c>
      <c r="K41" s="66">
        <f>B41/B40-1</f>
        <v>2.9702970297029729E-2</v>
      </c>
    </row>
    <row r="42" spans="1:12" x14ac:dyDescent="0.2">
      <c r="A42" s="63">
        <v>41334</v>
      </c>
      <c r="B42" s="64">
        <v>1066</v>
      </c>
      <c r="C42" s="65">
        <v>1.28</v>
      </c>
      <c r="D42" s="66">
        <v>3.7999999999999999E-2</v>
      </c>
      <c r="E42" s="66">
        <v>0.73899999999999999</v>
      </c>
      <c r="F42" s="67">
        <v>480</v>
      </c>
      <c r="G42" s="66">
        <v>3.7999999999999999E-2</v>
      </c>
      <c r="H42" s="66">
        <v>5.1999999999999998E-2</v>
      </c>
      <c r="I42" s="66">
        <v>5.5E-2</v>
      </c>
      <c r="J42" s="66">
        <v>0.2</v>
      </c>
      <c r="K42" s="66">
        <f>B42/B41-1</f>
        <v>2.4999999999999911E-2</v>
      </c>
    </row>
    <row r="43" spans="1:12" x14ac:dyDescent="0.2">
      <c r="A43" s="71">
        <v>41518</v>
      </c>
      <c r="B43" s="14">
        <v>1109</v>
      </c>
      <c r="C43" s="15">
        <v>1.33</v>
      </c>
      <c r="D43" s="12">
        <v>3.7999999999999999E-2</v>
      </c>
      <c r="E43" s="12">
        <v>0.72299999999999998</v>
      </c>
      <c r="F43" s="16">
        <v>461</v>
      </c>
      <c r="G43" s="12">
        <v>0.04</v>
      </c>
      <c r="H43" s="12">
        <v>4.7E-2</v>
      </c>
      <c r="I43" s="12">
        <v>6.6299999999999998E-2</v>
      </c>
      <c r="J43" s="12">
        <v>0.15</v>
      </c>
      <c r="K43" s="66">
        <f>B43/B42-1</f>
        <v>4.0337711069418303E-2</v>
      </c>
    </row>
    <row r="44" spans="1:12" x14ac:dyDescent="0.2">
      <c r="A44" s="71">
        <v>41699</v>
      </c>
      <c r="B44" s="14">
        <v>1146</v>
      </c>
      <c r="C44" s="15">
        <v>1.37</v>
      </c>
      <c r="D44" s="12">
        <v>3.9E-2</v>
      </c>
      <c r="E44" s="12">
        <v>0.746</v>
      </c>
      <c r="F44" s="16">
        <v>580</v>
      </c>
      <c r="G44" s="12">
        <v>3.5999999999999997E-2</v>
      </c>
      <c r="H44" s="12">
        <v>0.05</v>
      </c>
      <c r="I44" s="12">
        <f>B44/B42-1</f>
        <v>7.5046904315196894E-2</v>
      </c>
      <c r="J44" s="12">
        <v>0.15</v>
      </c>
      <c r="K44" s="66">
        <f>B44/B43-1</f>
        <v>3.3363390441839558E-2</v>
      </c>
    </row>
    <row r="45" spans="1:12" x14ac:dyDescent="0.2">
      <c r="A45" s="17"/>
      <c r="B45" s="14"/>
      <c r="C45" s="15"/>
      <c r="D45" s="12"/>
      <c r="E45" s="12"/>
      <c r="F45" s="16"/>
      <c r="G45" s="12"/>
      <c r="H45" s="12"/>
      <c r="I45" s="12"/>
      <c r="J45" s="12"/>
      <c r="K45" s="12"/>
    </row>
    <row r="46" spans="1:12" x14ac:dyDescent="0.2">
      <c r="A46" s="17"/>
      <c r="B46" s="14"/>
      <c r="C46" s="15"/>
      <c r="D46" s="12"/>
      <c r="E46" s="12"/>
      <c r="F46" s="16"/>
      <c r="G46" s="12"/>
      <c r="H46" s="12"/>
      <c r="I46" s="12"/>
      <c r="J46" s="12"/>
      <c r="K46" s="12"/>
    </row>
    <row r="47" spans="1:12" x14ac:dyDescent="0.2">
      <c r="A47" s="17"/>
      <c r="B47" s="14"/>
      <c r="C47" s="15"/>
      <c r="D47" s="12"/>
      <c r="E47" s="12"/>
      <c r="F47" s="16"/>
      <c r="G47" s="12"/>
      <c r="H47" s="12"/>
      <c r="I47" s="12"/>
      <c r="J47" s="12"/>
      <c r="K47" s="12"/>
    </row>
    <row r="48" spans="1:12" ht="12" x14ac:dyDescent="0.25">
      <c r="A48" s="17"/>
      <c r="B48" s="14"/>
      <c r="C48" s="15"/>
      <c r="D48" s="12"/>
      <c r="E48" s="12"/>
      <c r="F48" s="16"/>
      <c r="G48" s="12"/>
      <c r="H48" s="12"/>
      <c r="I48" s="12"/>
      <c r="J48" s="12"/>
      <c r="K48" s="12"/>
      <c r="L48" s="6"/>
    </row>
    <row r="49" spans="1:11" s="5" customFormat="1" x14ac:dyDescent="0.2">
      <c r="A49" s="13"/>
      <c r="B49" s="14"/>
      <c r="C49" s="15"/>
      <c r="D49" s="12"/>
      <c r="E49" s="12"/>
      <c r="F49" s="16"/>
      <c r="G49" s="12"/>
      <c r="H49" s="12"/>
      <c r="I49" s="12"/>
      <c r="J49" s="12"/>
      <c r="K49" s="12"/>
    </row>
    <row r="50" spans="1:11" x14ac:dyDescent="0.2">
      <c r="A50" s="17"/>
      <c r="B50" s="14"/>
      <c r="C50" s="15"/>
      <c r="D50" s="12"/>
      <c r="E50" s="12"/>
      <c r="F50" s="16"/>
      <c r="G50" s="12"/>
      <c r="H50" s="12"/>
      <c r="I50" s="12"/>
      <c r="J50" s="12"/>
      <c r="K50" s="12"/>
    </row>
    <row r="51" spans="1:11" x14ac:dyDescent="0.2">
      <c r="A51" s="17"/>
      <c r="B51" s="14"/>
      <c r="C51" s="15"/>
      <c r="D51" s="12"/>
      <c r="E51" s="12"/>
      <c r="F51" s="16"/>
      <c r="G51" s="12"/>
      <c r="H51" s="12"/>
      <c r="I51" s="12"/>
      <c r="J51" s="12"/>
      <c r="K51" s="12"/>
    </row>
    <row r="52" spans="1:11" x14ac:dyDescent="0.2">
      <c r="A52" s="17"/>
      <c r="B52" s="14"/>
      <c r="C52" s="15"/>
      <c r="D52" s="12"/>
      <c r="E52" s="12"/>
      <c r="F52" s="16"/>
      <c r="G52" s="12"/>
      <c r="H52" s="12"/>
      <c r="I52" s="12"/>
      <c r="J52" s="12"/>
      <c r="K52" s="12"/>
    </row>
    <row r="53" spans="1:11" x14ac:dyDescent="0.2">
      <c r="A53" s="17"/>
      <c r="B53" s="14"/>
      <c r="C53" s="15"/>
      <c r="D53" s="12"/>
      <c r="E53" s="12"/>
      <c r="F53" s="16"/>
      <c r="G53" s="12"/>
      <c r="H53" s="12"/>
      <c r="I53" s="12"/>
      <c r="J53" s="12"/>
      <c r="K53" s="12"/>
    </row>
    <row r="54" spans="1:11" x14ac:dyDescent="0.2">
      <c r="A54" s="17"/>
      <c r="B54" s="14"/>
      <c r="C54" s="15"/>
      <c r="D54" s="12"/>
      <c r="E54" s="12"/>
      <c r="F54" s="16"/>
      <c r="G54" s="12"/>
      <c r="H54" s="12"/>
      <c r="I54" s="12"/>
      <c r="J54" s="12"/>
      <c r="K54" s="12"/>
    </row>
    <row r="55" spans="1:11" x14ac:dyDescent="0.2">
      <c r="A55" s="17"/>
      <c r="B55" s="14"/>
      <c r="C55" s="15"/>
      <c r="D55" s="12"/>
      <c r="E55" s="12"/>
      <c r="F55" s="16"/>
      <c r="G55" s="12"/>
      <c r="H55" s="12"/>
      <c r="I55" s="12"/>
      <c r="J55" s="12"/>
      <c r="K55" s="12"/>
    </row>
    <row r="56" spans="1:11" x14ac:dyDescent="0.2">
      <c r="A56" s="17"/>
      <c r="B56" s="14"/>
      <c r="C56" s="15"/>
      <c r="D56" s="12"/>
      <c r="E56" s="12"/>
      <c r="F56" s="16"/>
      <c r="G56" s="12"/>
      <c r="H56" s="12"/>
      <c r="I56" s="12"/>
      <c r="J56" s="12"/>
      <c r="K56" s="12"/>
    </row>
    <row r="57" spans="1:11" x14ac:dyDescent="0.2">
      <c r="A57" s="17"/>
      <c r="B57" s="14"/>
      <c r="C57" s="15"/>
      <c r="D57" s="12"/>
      <c r="E57" s="12"/>
      <c r="F57" s="16"/>
      <c r="G57" s="12"/>
      <c r="H57" s="12"/>
      <c r="I57" s="12"/>
      <c r="J57" s="12"/>
      <c r="K57" s="12"/>
    </row>
    <row r="58" spans="1:11" x14ac:dyDescent="0.2">
      <c r="A58" s="17"/>
      <c r="B58" s="14"/>
      <c r="C58" s="15"/>
      <c r="D58" s="12"/>
      <c r="E58" s="12"/>
      <c r="F58" s="16"/>
      <c r="G58" s="12"/>
      <c r="H58" s="12"/>
      <c r="I58" s="12"/>
      <c r="J58" s="12"/>
      <c r="K58" s="12"/>
    </row>
    <row r="59" spans="1:11" x14ac:dyDescent="0.2">
      <c r="A59" s="17"/>
      <c r="B59" s="14"/>
      <c r="C59" s="15"/>
      <c r="D59" s="12"/>
      <c r="E59" s="12"/>
      <c r="F59" s="16"/>
      <c r="G59" s="12"/>
      <c r="H59" s="12"/>
      <c r="I59" s="12"/>
      <c r="J59" s="12"/>
      <c r="K59" s="12"/>
    </row>
    <row r="60" spans="1:11" x14ac:dyDescent="0.2">
      <c r="A60" s="17"/>
      <c r="B60" s="14"/>
      <c r="C60" s="15"/>
      <c r="D60" s="12"/>
      <c r="E60" s="12"/>
      <c r="F60" s="16"/>
      <c r="G60" s="12"/>
      <c r="H60" s="12"/>
      <c r="I60" s="12"/>
      <c r="J60" s="12"/>
      <c r="K60" s="12"/>
    </row>
    <row r="61" spans="1:11" x14ac:dyDescent="0.2">
      <c r="A61" s="17"/>
      <c r="B61" s="14"/>
      <c r="C61" s="15"/>
      <c r="D61" s="12"/>
      <c r="E61" s="12"/>
      <c r="F61" s="16"/>
      <c r="G61" s="12"/>
      <c r="H61" s="12"/>
      <c r="I61" s="12"/>
      <c r="J61" s="12"/>
      <c r="K61" s="12"/>
    </row>
    <row r="62" spans="1:11" x14ac:dyDescent="0.2">
      <c r="A62" s="17"/>
      <c r="B62" s="14"/>
      <c r="C62" s="15"/>
      <c r="D62" s="12"/>
      <c r="E62" s="12"/>
      <c r="F62" s="16"/>
      <c r="G62" s="12"/>
      <c r="H62" s="12"/>
      <c r="I62" s="12"/>
      <c r="J62" s="12"/>
      <c r="K62" s="12"/>
    </row>
    <row r="63" spans="1:11" x14ac:dyDescent="0.2">
      <c r="A63" s="17"/>
      <c r="B63" s="14"/>
      <c r="C63" s="15"/>
      <c r="D63" s="12"/>
      <c r="E63" s="12"/>
      <c r="F63" s="16"/>
      <c r="G63" s="12"/>
      <c r="H63" s="12"/>
      <c r="I63" s="12"/>
      <c r="J63" s="12"/>
      <c r="K63" s="12"/>
    </row>
    <row r="64" spans="1:11" x14ac:dyDescent="0.2">
      <c r="A64" s="17"/>
      <c r="B64" s="14"/>
      <c r="C64" s="15"/>
      <c r="D64" s="12"/>
      <c r="E64" s="12"/>
      <c r="F64" s="16"/>
      <c r="G64" s="12"/>
      <c r="H64" s="12"/>
      <c r="I64" s="12"/>
      <c r="J64" s="12"/>
      <c r="K64" s="12"/>
    </row>
    <row r="65" spans="1:11" x14ac:dyDescent="0.2">
      <c r="A65" s="17"/>
      <c r="B65" s="14"/>
      <c r="C65" s="15"/>
      <c r="D65" s="12"/>
      <c r="E65" s="12"/>
      <c r="F65" s="16"/>
      <c r="G65" s="12"/>
      <c r="H65" s="12"/>
      <c r="I65" s="12"/>
      <c r="J65" s="12"/>
      <c r="K65" s="12"/>
    </row>
    <row r="66" spans="1:11" x14ac:dyDescent="0.2">
      <c r="A66" s="17"/>
      <c r="B66" s="14"/>
      <c r="C66" s="15"/>
      <c r="D66" s="12"/>
      <c r="E66" s="12"/>
      <c r="F66" s="16"/>
      <c r="G66" s="12"/>
      <c r="H66" s="12"/>
      <c r="I66" s="12"/>
      <c r="J66" s="12"/>
      <c r="K66" s="12"/>
    </row>
    <row r="67" spans="1:11" x14ac:dyDescent="0.2">
      <c r="A67" s="17"/>
      <c r="B67" s="14"/>
      <c r="C67" s="15"/>
      <c r="D67" s="12"/>
      <c r="E67" s="12"/>
      <c r="F67" s="16"/>
      <c r="G67" s="12"/>
      <c r="H67" s="12"/>
      <c r="I67" s="12"/>
      <c r="J67" s="12"/>
      <c r="K67" s="12"/>
    </row>
    <row r="68" spans="1:11" x14ac:dyDescent="0.2">
      <c r="A68" s="17"/>
      <c r="B68" s="14"/>
      <c r="C68" s="15"/>
      <c r="D68" s="12"/>
      <c r="E68" s="12"/>
      <c r="F68" s="16"/>
      <c r="G68" s="12"/>
      <c r="H68" s="12"/>
      <c r="I68" s="12"/>
      <c r="J68" s="12"/>
      <c r="K68" s="12"/>
    </row>
    <row r="69" spans="1:11" x14ac:dyDescent="0.2">
      <c r="A69" s="17"/>
      <c r="B69" s="14"/>
      <c r="C69" s="15"/>
      <c r="D69" s="12"/>
      <c r="E69" s="12"/>
      <c r="F69" s="16"/>
      <c r="G69" s="12"/>
      <c r="H69" s="12"/>
      <c r="I69" s="12"/>
      <c r="J69" s="12"/>
      <c r="K69" s="12"/>
    </row>
    <row r="70" spans="1:11" x14ac:dyDescent="0.2">
      <c r="A70" s="17"/>
      <c r="B70" s="14"/>
      <c r="C70" s="15"/>
      <c r="D70" s="12"/>
      <c r="E70" s="12"/>
      <c r="F70" s="16"/>
      <c r="G70" s="12"/>
      <c r="H70" s="12"/>
      <c r="I70" s="12"/>
      <c r="J70" s="12"/>
      <c r="K70" s="12"/>
    </row>
    <row r="71" spans="1:11" x14ac:dyDescent="0.2">
      <c r="A71" s="17"/>
      <c r="B71" s="14"/>
      <c r="C71" s="15"/>
      <c r="D71" s="12"/>
      <c r="E71" s="12"/>
      <c r="F71" s="16"/>
      <c r="G71" s="12"/>
      <c r="H71" s="12"/>
      <c r="I71" s="12"/>
      <c r="J71" s="12"/>
      <c r="K71" s="12"/>
    </row>
    <row r="72" spans="1:11" x14ac:dyDescent="0.2">
      <c r="A72" s="17"/>
      <c r="B72" s="14"/>
      <c r="C72" s="15"/>
      <c r="D72" s="12"/>
      <c r="E72" s="12"/>
      <c r="F72" s="16"/>
      <c r="G72" s="12"/>
      <c r="H72" s="12"/>
      <c r="I72" s="12"/>
      <c r="J72" s="12"/>
      <c r="K72" s="12"/>
    </row>
    <row r="73" spans="1:11" x14ac:dyDescent="0.2">
      <c r="A73" s="17"/>
      <c r="B73" s="14"/>
      <c r="C73" s="15"/>
      <c r="D73" s="12"/>
      <c r="E73" s="12"/>
      <c r="F73" s="16"/>
      <c r="G73" s="12"/>
      <c r="H73" s="12"/>
      <c r="I73" s="12"/>
      <c r="J73" s="12"/>
      <c r="K73" s="12"/>
    </row>
    <row r="74" spans="1:11" x14ac:dyDescent="0.2">
      <c r="A74" s="17"/>
      <c r="B74" s="14"/>
      <c r="C74" s="15"/>
      <c r="D74" s="12"/>
      <c r="E74" s="12"/>
      <c r="F74" s="16"/>
      <c r="G74" s="12"/>
      <c r="H74" s="12"/>
      <c r="I74" s="12"/>
      <c r="J74" s="12"/>
      <c r="K74" s="12"/>
    </row>
    <row r="75" spans="1:11" x14ac:dyDescent="0.2">
      <c r="A75" s="17"/>
      <c r="B75" s="14"/>
      <c r="C75" s="15"/>
      <c r="D75" s="12"/>
      <c r="E75" s="12"/>
      <c r="F75" s="16"/>
      <c r="G75" s="12"/>
      <c r="H75" s="12"/>
      <c r="I75" s="12"/>
      <c r="J75" s="12"/>
      <c r="K75" s="12"/>
    </row>
    <row r="76" spans="1:11" x14ac:dyDescent="0.2">
      <c r="A76" s="17"/>
      <c r="B76" s="14"/>
      <c r="C76" s="15"/>
      <c r="D76" s="12"/>
      <c r="E76" s="12"/>
      <c r="F76" s="16"/>
      <c r="G76" s="12"/>
      <c r="H76" s="12"/>
      <c r="I76" s="12"/>
      <c r="J76" s="12"/>
      <c r="K76" s="12"/>
    </row>
    <row r="77" spans="1:11" x14ac:dyDescent="0.2">
      <c r="A77" s="17"/>
      <c r="B77" s="14"/>
      <c r="C77" s="15"/>
      <c r="D77" s="12"/>
      <c r="E77" s="12"/>
      <c r="F77" s="16"/>
      <c r="G77" s="12"/>
      <c r="H77" s="12"/>
      <c r="I77" s="12"/>
      <c r="J77" s="12"/>
      <c r="K77" s="12"/>
    </row>
    <row r="78" spans="1:11" x14ac:dyDescent="0.2">
      <c r="A78" s="17"/>
      <c r="B78" s="14"/>
      <c r="C78" s="15"/>
      <c r="D78" s="12"/>
      <c r="E78" s="12"/>
      <c r="F78" s="16"/>
      <c r="G78" s="12"/>
      <c r="H78" s="12"/>
      <c r="I78" s="12"/>
      <c r="J78" s="12"/>
      <c r="K78" s="12"/>
    </row>
    <row r="79" spans="1:11" x14ac:dyDescent="0.2">
      <c r="A79" s="17"/>
      <c r="B79" s="14"/>
      <c r="C79" s="15"/>
      <c r="D79" s="12"/>
      <c r="E79" s="12"/>
      <c r="F79" s="16"/>
      <c r="G79" s="12"/>
      <c r="H79" s="12"/>
      <c r="I79" s="12"/>
      <c r="J79" s="12"/>
      <c r="K79" s="12"/>
    </row>
    <row r="80" spans="1:11" x14ac:dyDescent="0.2">
      <c r="A80" s="17"/>
      <c r="B80" s="14"/>
      <c r="C80" s="15"/>
      <c r="D80" s="12"/>
      <c r="E80" s="12"/>
      <c r="F80" s="16"/>
      <c r="G80" s="12"/>
      <c r="H80" s="12"/>
      <c r="I80" s="12"/>
      <c r="J80" s="12"/>
      <c r="K80" s="12"/>
    </row>
    <row r="81" spans="1:11" x14ac:dyDescent="0.2">
      <c r="A81" s="17"/>
      <c r="B81" s="14"/>
      <c r="C81" s="15"/>
      <c r="D81" s="12"/>
      <c r="E81" s="12"/>
      <c r="F81" s="16"/>
      <c r="G81" s="12"/>
      <c r="H81" s="12"/>
      <c r="I81" s="12"/>
      <c r="J81" s="12"/>
      <c r="K81" s="12"/>
    </row>
    <row r="82" spans="1:11" x14ac:dyDescent="0.2">
      <c r="A82" s="17"/>
      <c r="B82" s="14"/>
      <c r="C82" s="15"/>
      <c r="D82" s="12"/>
      <c r="E82" s="12"/>
      <c r="F82" s="16"/>
      <c r="G82" s="12"/>
      <c r="H82" s="12"/>
      <c r="I82" s="12"/>
      <c r="J82" s="12"/>
      <c r="K82" s="12"/>
    </row>
    <row r="83" spans="1:11" x14ac:dyDescent="0.2">
      <c r="A83" s="17"/>
      <c r="B83" s="14"/>
      <c r="C83" s="15"/>
      <c r="D83" s="12"/>
      <c r="E83" s="12"/>
      <c r="F83" s="16"/>
      <c r="G83" s="12"/>
      <c r="H83" s="12"/>
      <c r="I83" s="12"/>
      <c r="J83" s="12"/>
      <c r="K83" s="12"/>
    </row>
    <row r="84" spans="1:11" x14ac:dyDescent="0.2">
      <c r="A84" s="17"/>
      <c r="B84" s="14"/>
      <c r="C84" s="15"/>
      <c r="D84" s="12"/>
      <c r="E84" s="12"/>
      <c r="F84" s="16"/>
      <c r="G84" s="12"/>
      <c r="H84" s="12"/>
      <c r="I84" s="12"/>
      <c r="J84" s="12"/>
      <c r="K84" s="12"/>
    </row>
    <row r="85" spans="1:11" x14ac:dyDescent="0.2">
      <c r="A85" s="17"/>
      <c r="B85" s="14"/>
      <c r="C85" s="15"/>
      <c r="D85" s="12"/>
      <c r="E85" s="12"/>
      <c r="F85" s="16"/>
      <c r="G85" s="12"/>
      <c r="H85" s="12"/>
      <c r="I85" s="12"/>
      <c r="J85" s="12"/>
      <c r="K85" s="12"/>
    </row>
    <row r="86" spans="1:11" x14ac:dyDescent="0.2">
      <c r="A86" s="17"/>
      <c r="B86" s="14"/>
      <c r="C86" s="15"/>
      <c r="D86" s="12"/>
      <c r="E86" s="12"/>
      <c r="F86" s="16"/>
      <c r="G86" s="12"/>
      <c r="H86" s="12"/>
      <c r="I86" s="12"/>
      <c r="J86" s="12"/>
      <c r="K86" s="12"/>
    </row>
    <row r="87" spans="1:11" x14ac:dyDescent="0.2">
      <c r="A87" s="17"/>
      <c r="B87" s="14"/>
      <c r="C87" s="15"/>
      <c r="D87" s="12"/>
      <c r="E87" s="12"/>
      <c r="F87" s="16"/>
      <c r="G87" s="12"/>
      <c r="H87" s="12"/>
      <c r="I87" s="12"/>
      <c r="J87" s="12"/>
      <c r="K87" s="12"/>
    </row>
    <row r="88" spans="1:11" x14ac:dyDescent="0.2">
      <c r="A88" s="17"/>
      <c r="B88" s="14"/>
      <c r="C88" s="15"/>
      <c r="D88" s="12"/>
      <c r="E88" s="12"/>
      <c r="F88" s="16"/>
      <c r="G88" s="12"/>
      <c r="H88" s="12"/>
      <c r="I88" s="12"/>
      <c r="J88" s="12"/>
      <c r="K88" s="12"/>
    </row>
  </sheetData>
  <pageMargins left="0.75" right="0.75" top="1" bottom="1" header="0.5" footer="0.5"/>
  <pageSetup orientation="portrait" horizontalDpi="1200" verticalDpi="1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3"/>
  <sheetViews>
    <sheetView zoomScaleNormal="100" workbookViewId="0">
      <pane xSplit="1" ySplit="6" topLeftCell="B34" activePane="bottomRight" state="frozen"/>
      <selection pane="topRight" activeCell="B1" sqref="B1"/>
      <selection pane="bottomLeft" activeCell="A7" sqref="A7"/>
      <selection pane="bottomRight" activeCell="M48" sqref="M48"/>
    </sheetView>
  </sheetViews>
  <sheetFormatPr defaultRowHeight="10.199999999999999" x14ac:dyDescent="0.2"/>
  <cols>
    <col min="1" max="5" width="8.88671875" style="46"/>
    <col min="6" max="6" width="2" style="46" customWidth="1"/>
    <col min="7" max="11" width="8.88671875" style="46"/>
    <col min="12" max="12" width="2.6640625" style="46" customWidth="1"/>
    <col min="13" max="17" width="8.88671875" style="46"/>
    <col min="18" max="18" width="1.44140625" style="46" customWidth="1"/>
    <col min="19" max="23" width="8.88671875" style="46"/>
    <col min="24" max="24" width="1.77734375" style="46" customWidth="1"/>
    <col min="25" max="29" width="8.88671875" style="46"/>
    <col min="30" max="30" width="1.44140625" style="46" customWidth="1"/>
    <col min="31" max="35" width="8.88671875" style="46"/>
    <col min="36" max="36" width="1.21875" style="46" customWidth="1"/>
    <col min="37" max="41" width="8.88671875" style="46"/>
    <col min="42" max="42" width="1.44140625" style="46" customWidth="1"/>
    <col min="43" max="47" width="8.88671875" style="46"/>
    <col min="48" max="48" width="2" style="46" customWidth="1"/>
    <col min="49" max="16384" width="8.88671875" style="46"/>
  </cols>
  <sheetData>
    <row r="1" spans="1:53" s="33" customFormat="1" ht="17.399999999999999" x14ac:dyDescent="0.3">
      <c r="A1" s="27" t="s">
        <v>83</v>
      </c>
      <c r="B1" s="28"/>
      <c r="C1" s="29"/>
      <c r="D1" s="30"/>
      <c r="E1" s="30"/>
      <c r="F1" s="30"/>
      <c r="G1" s="30"/>
      <c r="H1" s="30"/>
      <c r="I1" s="30"/>
      <c r="J1" s="30"/>
      <c r="K1" s="30"/>
      <c r="L1" s="31"/>
      <c r="M1" s="32"/>
      <c r="N1" s="32"/>
      <c r="O1" s="32"/>
      <c r="P1" s="32"/>
    </row>
    <row r="2" spans="1:53" s="33" customFormat="1" ht="11.4" x14ac:dyDescent="0.2">
      <c r="A2" s="34" t="s">
        <v>17</v>
      </c>
      <c r="B2" s="35"/>
      <c r="C2" s="36"/>
      <c r="D2" s="37"/>
      <c r="E2" s="37"/>
      <c r="F2" s="37"/>
      <c r="G2" s="37"/>
      <c r="H2" s="37"/>
      <c r="I2" s="37"/>
      <c r="J2" s="37"/>
      <c r="K2" s="37"/>
      <c r="L2" s="38"/>
      <c r="M2" s="32"/>
      <c r="N2" s="32"/>
      <c r="O2" s="32"/>
      <c r="P2" s="32"/>
    </row>
    <row r="3" spans="1:53" s="45" customFormat="1" ht="12.6" thickBot="1" x14ac:dyDescent="0.3">
      <c r="A3" s="39" t="s">
        <v>16</v>
      </c>
      <c r="B3" s="40"/>
      <c r="C3" s="41"/>
      <c r="D3" s="42"/>
      <c r="E3" s="42"/>
      <c r="F3" s="42"/>
      <c r="G3" s="42"/>
      <c r="H3" s="42"/>
      <c r="I3" s="42"/>
      <c r="J3" s="42"/>
      <c r="K3" s="42"/>
      <c r="L3" s="43"/>
      <c r="M3" s="44"/>
      <c r="N3" s="44"/>
      <c r="O3" s="44"/>
      <c r="P3" s="44"/>
    </row>
    <row r="5" spans="1:53" x14ac:dyDescent="0.2">
      <c r="A5" s="73" t="s">
        <v>53</v>
      </c>
      <c r="B5" s="73"/>
      <c r="C5" s="73"/>
      <c r="D5" s="73"/>
      <c r="E5" s="73"/>
      <c r="F5" s="70"/>
      <c r="G5" s="73" t="s">
        <v>95</v>
      </c>
      <c r="H5" s="73"/>
      <c r="I5" s="73"/>
      <c r="J5" s="73"/>
      <c r="K5" s="73"/>
      <c r="M5" s="73" t="s">
        <v>54</v>
      </c>
      <c r="N5" s="73"/>
      <c r="O5" s="73"/>
      <c r="P5" s="73"/>
      <c r="Q5" s="73"/>
      <c r="S5" s="73" t="s">
        <v>55</v>
      </c>
      <c r="T5" s="73"/>
      <c r="U5" s="73"/>
      <c r="V5" s="73"/>
      <c r="W5" s="73"/>
      <c r="Y5" s="73" t="s">
        <v>56</v>
      </c>
      <c r="Z5" s="73"/>
      <c r="AA5" s="73"/>
      <c r="AB5" s="73"/>
      <c r="AC5" s="73"/>
      <c r="AE5" s="73" t="s">
        <v>57</v>
      </c>
      <c r="AF5" s="73"/>
      <c r="AG5" s="73"/>
      <c r="AH5" s="73"/>
      <c r="AI5" s="73"/>
      <c r="AK5" s="73" t="s">
        <v>58</v>
      </c>
      <c r="AL5" s="73"/>
      <c r="AM5" s="73"/>
      <c r="AN5" s="73"/>
      <c r="AO5" s="73"/>
      <c r="AQ5" s="73" t="s">
        <v>59</v>
      </c>
      <c r="AR5" s="73"/>
      <c r="AS5" s="73"/>
      <c r="AT5" s="73"/>
      <c r="AU5" s="73"/>
      <c r="AW5" s="73" t="s">
        <v>60</v>
      </c>
      <c r="AX5" s="73"/>
      <c r="AY5" s="73"/>
      <c r="AZ5" s="73"/>
      <c r="BA5" s="73"/>
    </row>
    <row r="6" spans="1:53" x14ac:dyDescent="0.2">
      <c r="A6" s="46" t="s">
        <v>18</v>
      </c>
      <c r="B6" s="46" t="s">
        <v>19</v>
      </c>
      <c r="C6" s="46" t="s">
        <v>20</v>
      </c>
      <c r="D6" s="46" t="s">
        <v>3</v>
      </c>
      <c r="E6" s="46" t="s">
        <v>21</v>
      </c>
      <c r="G6" s="46" t="s">
        <v>19</v>
      </c>
      <c r="H6" s="46" t="s">
        <v>20</v>
      </c>
      <c r="I6" s="46" t="s">
        <v>3</v>
      </c>
      <c r="J6" s="46" t="s">
        <v>21</v>
      </c>
      <c r="K6" s="46" t="s">
        <v>21</v>
      </c>
      <c r="M6" s="46" t="s">
        <v>18</v>
      </c>
      <c r="N6" s="46" t="s">
        <v>19</v>
      </c>
      <c r="O6" s="46" t="s">
        <v>20</v>
      </c>
      <c r="P6" s="46" t="s">
        <v>3</v>
      </c>
      <c r="Q6" s="46" t="s">
        <v>21</v>
      </c>
      <c r="S6" s="46" t="s">
        <v>18</v>
      </c>
      <c r="T6" s="46" t="s">
        <v>19</v>
      </c>
      <c r="U6" s="46" t="s">
        <v>20</v>
      </c>
      <c r="V6" s="46" t="s">
        <v>3</v>
      </c>
      <c r="W6" s="46" t="s">
        <v>21</v>
      </c>
      <c r="Y6" s="46" t="s">
        <v>18</v>
      </c>
      <c r="Z6" s="46" t="s">
        <v>19</v>
      </c>
      <c r="AA6" s="46" t="s">
        <v>20</v>
      </c>
      <c r="AB6" s="46" t="s">
        <v>3</v>
      </c>
      <c r="AC6" s="46" t="s">
        <v>21</v>
      </c>
      <c r="AE6" s="46" t="s">
        <v>18</v>
      </c>
      <c r="AF6" s="46" t="s">
        <v>19</v>
      </c>
      <c r="AG6" s="46" t="s">
        <v>20</v>
      </c>
      <c r="AH6" s="46" t="s">
        <v>3</v>
      </c>
      <c r="AI6" s="46" t="s">
        <v>21</v>
      </c>
      <c r="AK6" s="46" t="s">
        <v>18</v>
      </c>
      <c r="AL6" s="46" t="s">
        <v>19</v>
      </c>
      <c r="AM6" s="46" t="s">
        <v>20</v>
      </c>
      <c r="AN6" s="46" t="s">
        <v>3</v>
      </c>
      <c r="AO6" s="46" t="s">
        <v>21</v>
      </c>
      <c r="AQ6" s="46" t="s">
        <v>18</v>
      </c>
      <c r="AR6" s="46" t="s">
        <v>19</v>
      </c>
      <c r="AS6" s="46" t="s">
        <v>20</v>
      </c>
      <c r="AT6" s="46" t="s">
        <v>3</v>
      </c>
      <c r="AU6" s="46" t="s">
        <v>21</v>
      </c>
      <c r="AW6" s="46" t="s">
        <v>18</v>
      </c>
      <c r="AX6" s="46" t="s">
        <v>19</v>
      </c>
      <c r="AY6" s="46" t="s">
        <v>20</v>
      </c>
      <c r="AZ6" s="46" t="s">
        <v>3</v>
      </c>
      <c r="BA6" s="46" t="s">
        <v>21</v>
      </c>
    </row>
    <row r="7" spans="1:53" x14ac:dyDescent="0.2">
      <c r="A7" s="47">
        <v>35490</v>
      </c>
      <c r="B7" s="46">
        <v>2.9399999999999999E-2</v>
      </c>
      <c r="C7" s="46">
        <v>2.98E-2</v>
      </c>
      <c r="D7" s="46">
        <v>650</v>
      </c>
      <c r="E7" s="46">
        <v>0.8</v>
      </c>
      <c r="G7" s="46">
        <v>1.8200000000000001E-2</v>
      </c>
      <c r="H7" s="46">
        <v>1.8200000000000001E-2</v>
      </c>
      <c r="I7" s="46">
        <v>687</v>
      </c>
      <c r="J7" s="46">
        <v>1.0900000000000001</v>
      </c>
      <c r="M7" s="46" t="s">
        <v>22</v>
      </c>
      <c r="N7" s="46">
        <v>2.5399999999999999E-2</v>
      </c>
      <c r="O7" s="46">
        <v>2.5399999999999999E-2</v>
      </c>
      <c r="P7" s="46">
        <v>774</v>
      </c>
      <c r="Q7" s="46">
        <v>0.87</v>
      </c>
      <c r="S7" s="46" t="s">
        <v>22</v>
      </c>
      <c r="T7" s="46">
        <v>1.5299999999999999E-2</v>
      </c>
      <c r="U7" s="46">
        <v>1.5299999999999999E-2</v>
      </c>
      <c r="V7" s="46">
        <v>658</v>
      </c>
      <c r="W7" s="46">
        <v>0.98</v>
      </c>
      <c r="Y7" s="46" t="s">
        <v>22</v>
      </c>
      <c r="Z7" s="46">
        <v>3.9E-2</v>
      </c>
      <c r="AA7" s="46">
        <v>3.9899999999999998E-2</v>
      </c>
      <c r="AB7" s="46">
        <v>574</v>
      </c>
      <c r="AC7" s="46">
        <v>0.68</v>
      </c>
      <c r="AE7" s="46" t="s">
        <v>22</v>
      </c>
      <c r="AF7" s="46">
        <v>7.0900000000000005E-2</v>
      </c>
      <c r="AG7" s="46">
        <v>7.9399999999999998E-2</v>
      </c>
      <c r="AH7" s="46">
        <v>515</v>
      </c>
      <c r="AI7" s="46">
        <v>0.64</v>
      </c>
      <c r="AK7" s="46" t="s">
        <v>22</v>
      </c>
      <c r="AL7" s="46">
        <v>2.3300000000000001E-2</v>
      </c>
      <c r="AM7" s="46">
        <v>2.3300000000000001E-2</v>
      </c>
      <c r="AN7" s="46">
        <v>616</v>
      </c>
      <c r="AO7" s="46">
        <v>0.72</v>
      </c>
      <c r="AQ7" s="46" t="s">
        <v>22</v>
      </c>
      <c r="AR7" s="46">
        <v>9.64E-2</v>
      </c>
      <c r="AS7" s="46">
        <v>9.64E-2</v>
      </c>
      <c r="AT7" s="46">
        <v>580</v>
      </c>
      <c r="AU7" s="46">
        <v>0.68</v>
      </c>
      <c r="AW7" s="46" t="s">
        <v>22</v>
      </c>
      <c r="AX7" s="46">
        <v>6.4899999999999999E-2</v>
      </c>
      <c r="AY7" s="46">
        <v>6.4899999999999999E-2</v>
      </c>
      <c r="AZ7" s="46">
        <v>547</v>
      </c>
      <c r="BA7" s="46">
        <v>0.66</v>
      </c>
    </row>
    <row r="8" spans="1:53" x14ac:dyDescent="0.2">
      <c r="A8" s="47">
        <v>35674</v>
      </c>
      <c r="B8" s="46">
        <v>2.6200000000000001E-2</v>
      </c>
      <c r="C8" s="46">
        <v>2.8400000000000002E-2</v>
      </c>
      <c r="D8" s="46">
        <v>677</v>
      </c>
      <c r="E8" s="46">
        <v>0.84</v>
      </c>
      <c r="G8" s="46">
        <v>1.7999999999999999E-2</v>
      </c>
      <c r="H8" s="46">
        <v>1.95E-2</v>
      </c>
      <c r="I8" s="46">
        <v>710</v>
      </c>
      <c r="J8" s="46">
        <v>1.1499999999999999</v>
      </c>
      <c r="M8" s="46" t="s">
        <v>23</v>
      </c>
      <c r="N8" s="46">
        <v>2.58E-2</v>
      </c>
      <c r="O8" s="46">
        <v>3.0499999999999999E-2</v>
      </c>
      <c r="P8" s="46">
        <v>814</v>
      </c>
      <c r="Q8" s="46">
        <v>0.92</v>
      </c>
      <c r="S8" s="46" t="s">
        <v>23</v>
      </c>
      <c r="T8" s="46">
        <v>1.7500000000000002E-2</v>
      </c>
      <c r="U8" s="46">
        <v>1.83E-2</v>
      </c>
      <c r="V8" s="46">
        <v>682</v>
      </c>
      <c r="W8" s="46">
        <v>1.02</v>
      </c>
      <c r="Y8" s="46" t="s">
        <v>23</v>
      </c>
      <c r="Z8" s="46">
        <v>3.1099999999999999E-2</v>
      </c>
      <c r="AA8" s="46">
        <v>3.27E-2</v>
      </c>
      <c r="AB8" s="46">
        <v>597</v>
      </c>
      <c r="AC8" s="46">
        <v>0.71</v>
      </c>
      <c r="AE8" s="46" t="s">
        <v>23</v>
      </c>
      <c r="AF8" s="46">
        <v>6.7199999999999996E-2</v>
      </c>
      <c r="AG8" s="46">
        <v>7.2900000000000006E-2</v>
      </c>
      <c r="AH8" s="46">
        <v>536</v>
      </c>
      <c r="AI8" s="46">
        <v>0.66</v>
      </c>
      <c r="AK8" s="46" t="s">
        <v>23</v>
      </c>
      <c r="AL8" s="46">
        <v>2.2499999999999999E-2</v>
      </c>
      <c r="AM8" s="46">
        <v>2.3300000000000001E-2</v>
      </c>
      <c r="AN8" s="46">
        <v>645</v>
      </c>
      <c r="AO8" s="46">
        <v>0.76</v>
      </c>
      <c r="AQ8" s="46" t="s">
        <v>23</v>
      </c>
      <c r="AR8" s="46">
        <v>9.5299999999999996E-2</v>
      </c>
      <c r="AS8" s="46">
        <v>0.10489999999999999</v>
      </c>
      <c r="AT8" s="46">
        <v>590</v>
      </c>
      <c r="AU8" s="46">
        <v>0.69</v>
      </c>
      <c r="AW8" s="46" t="s">
        <v>23</v>
      </c>
      <c r="AX8" s="46">
        <v>5.7200000000000001E-2</v>
      </c>
      <c r="AY8" s="46">
        <v>5.7200000000000001E-2</v>
      </c>
      <c r="AZ8" s="46">
        <v>544</v>
      </c>
      <c r="BA8" s="46">
        <v>0.67</v>
      </c>
    </row>
    <row r="9" spans="1:53" x14ac:dyDescent="0.2">
      <c r="A9" s="47">
        <v>35855</v>
      </c>
      <c r="B9" s="46">
        <v>3.0300000000000001E-2</v>
      </c>
      <c r="C9" s="46">
        <v>3.6700000000000003E-2</v>
      </c>
      <c r="D9" s="46">
        <v>710</v>
      </c>
      <c r="E9" s="46">
        <v>0.87</v>
      </c>
      <c r="G9" s="46">
        <v>2.3099999999999999E-2</v>
      </c>
      <c r="H9" s="46">
        <v>2.4E-2</v>
      </c>
      <c r="I9" s="46">
        <v>750</v>
      </c>
      <c r="J9" s="46">
        <v>1.2</v>
      </c>
      <c r="M9" s="46" t="s">
        <v>24</v>
      </c>
      <c r="N9" s="46">
        <v>3.2399999999999998E-2</v>
      </c>
      <c r="O9" s="46">
        <v>4.0599999999999997E-2</v>
      </c>
      <c r="P9" s="46">
        <v>848</v>
      </c>
      <c r="Q9" s="46">
        <v>0.95</v>
      </c>
      <c r="S9" s="46" t="s">
        <v>24</v>
      </c>
      <c r="T9" s="46">
        <v>2.1899999999999999E-2</v>
      </c>
      <c r="U9" s="46">
        <v>2.24E-2</v>
      </c>
      <c r="V9" s="46">
        <v>717</v>
      </c>
      <c r="W9" s="46">
        <v>1.07</v>
      </c>
      <c r="Y9" s="46" t="s">
        <v>24</v>
      </c>
      <c r="Z9" s="46">
        <v>3.3700000000000001E-2</v>
      </c>
      <c r="AA9" s="46">
        <v>4.2099999999999999E-2</v>
      </c>
      <c r="AB9" s="46">
        <v>622</v>
      </c>
      <c r="AC9" s="46">
        <v>0.74</v>
      </c>
      <c r="AE9" s="46" t="s">
        <v>24</v>
      </c>
      <c r="AF9" s="46">
        <v>5.8700000000000002E-2</v>
      </c>
      <c r="AG9" s="46">
        <v>6.1100000000000002E-2</v>
      </c>
      <c r="AH9" s="46">
        <v>538</v>
      </c>
      <c r="AI9" s="46">
        <v>0.66</v>
      </c>
      <c r="AK9" s="46" t="s">
        <v>24</v>
      </c>
      <c r="AL9" s="46">
        <v>3.0599999999999999E-2</v>
      </c>
      <c r="AM9" s="46">
        <v>3.44E-2</v>
      </c>
      <c r="AN9" s="46">
        <v>669</v>
      </c>
      <c r="AO9" s="46">
        <v>0.78</v>
      </c>
      <c r="AQ9" s="46" t="s">
        <v>24</v>
      </c>
      <c r="AR9" s="46">
        <v>0.1193</v>
      </c>
      <c r="AS9" s="46">
        <v>0.1193</v>
      </c>
      <c r="AT9" s="46">
        <v>590</v>
      </c>
      <c r="AU9" s="46">
        <v>0.66</v>
      </c>
      <c r="AW9" s="46" t="s">
        <v>24</v>
      </c>
      <c r="AX9" s="46">
        <v>6.5199999999999994E-2</v>
      </c>
      <c r="AY9" s="46">
        <v>6.5199999999999994E-2</v>
      </c>
      <c r="AZ9" s="46">
        <v>540</v>
      </c>
      <c r="BA9" s="46">
        <v>0.67</v>
      </c>
    </row>
    <row r="10" spans="1:53" x14ac:dyDescent="0.2">
      <c r="A10" s="47">
        <v>36039</v>
      </c>
      <c r="B10" s="46">
        <v>3.3399999999999999E-2</v>
      </c>
      <c r="C10" s="46">
        <v>4.3099999999999999E-2</v>
      </c>
      <c r="D10" s="46">
        <v>737</v>
      </c>
      <c r="E10" s="46">
        <v>0.9</v>
      </c>
      <c r="G10" s="46">
        <v>1.83E-2</v>
      </c>
      <c r="H10" s="46">
        <v>2.0899999999999998E-2</v>
      </c>
      <c r="I10" s="46">
        <v>776</v>
      </c>
      <c r="J10" s="46">
        <v>1.24</v>
      </c>
      <c r="M10" s="46" t="s">
        <v>25</v>
      </c>
      <c r="N10" s="46">
        <v>3.56E-2</v>
      </c>
      <c r="O10" s="46">
        <v>6.0100000000000001E-2</v>
      </c>
      <c r="P10" s="46">
        <v>889</v>
      </c>
      <c r="Q10" s="46">
        <v>0.98</v>
      </c>
      <c r="S10" s="46" t="s">
        <v>25</v>
      </c>
      <c r="T10" s="46">
        <v>1.7000000000000001E-2</v>
      </c>
      <c r="U10" s="46">
        <v>1.9800000000000002E-2</v>
      </c>
      <c r="V10" s="46">
        <v>742</v>
      </c>
      <c r="W10" s="46">
        <v>1.1000000000000001</v>
      </c>
      <c r="Y10" s="46" t="s">
        <v>25</v>
      </c>
      <c r="Z10" s="46">
        <v>4.0300000000000002E-2</v>
      </c>
      <c r="AA10" s="46">
        <v>4.4200000000000003E-2</v>
      </c>
      <c r="AB10" s="46">
        <v>641</v>
      </c>
      <c r="AC10" s="46">
        <v>0.76</v>
      </c>
      <c r="AE10" s="46" t="s">
        <v>25</v>
      </c>
      <c r="AF10" s="46">
        <v>5.4100000000000002E-2</v>
      </c>
      <c r="AG10" s="46">
        <v>5.6899999999999999E-2</v>
      </c>
      <c r="AH10" s="46">
        <v>547</v>
      </c>
      <c r="AI10" s="46">
        <v>0.67</v>
      </c>
      <c r="AK10" s="46" t="s">
        <v>25</v>
      </c>
      <c r="AL10" s="46">
        <v>4.58E-2</v>
      </c>
      <c r="AM10" s="46">
        <v>4.8599999999999997E-2</v>
      </c>
      <c r="AN10" s="46">
        <v>686</v>
      </c>
      <c r="AO10" s="46">
        <v>0.8</v>
      </c>
      <c r="AQ10" s="46" t="s">
        <v>25</v>
      </c>
      <c r="AR10" s="46">
        <v>7.1300000000000002E-2</v>
      </c>
      <c r="AS10" s="46">
        <v>7.1300000000000002E-2</v>
      </c>
      <c r="AT10" s="46">
        <v>593</v>
      </c>
      <c r="AU10" s="46">
        <v>0.68</v>
      </c>
      <c r="AW10" s="46" t="s">
        <v>25</v>
      </c>
      <c r="AX10" s="46">
        <v>5.0299999999999997E-2</v>
      </c>
      <c r="AY10" s="46">
        <v>5.0299999999999997E-2</v>
      </c>
      <c r="AZ10" s="46">
        <v>550</v>
      </c>
      <c r="BA10" s="46">
        <v>0.68</v>
      </c>
    </row>
    <row r="11" spans="1:53" x14ac:dyDescent="0.2">
      <c r="A11" s="47">
        <v>36220</v>
      </c>
      <c r="B11" s="46">
        <v>4.1500000000000002E-2</v>
      </c>
      <c r="C11" s="46">
        <v>4.8399999999999999E-2</v>
      </c>
      <c r="D11" s="46">
        <v>748</v>
      </c>
      <c r="E11" s="46">
        <v>0.92</v>
      </c>
      <c r="G11" s="46">
        <v>3.5700000000000003E-2</v>
      </c>
      <c r="H11" s="46">
        <v>3.5700000000000003E-2</v>
      </c>
      <c r="I11" s="46">
        <v>783</v>
      </c>
      <c r="J11" s="46">
        <v>1.26</v>
      </c>
      <c r="M11" s="46" t="s">
        <v>26</v>
      </c>
      <c r="N11" s="46">
        <v>4.4299999999999999E-2</v>
      </c>
      <c r="O11" s="46">
        <v>6.7199999999999996E-2</v>
      </c>
      <c r="P11" s="46">
        <v>907</v>
      </c>
      <c r="Q11" s="46">
        <v>1</v>
      </c>
      <c r="S11" s="46" t="s">
        <v>26</v>
      </c>
      <c r="T11" s="46">
        <v>3.04E-2</v>
      </c>
      <c r="U11" s="46">
        <v>3.1099999999999999E-2</v>
      </c>
      <c r="V11" s="46">
        <v>748</v>
      </c>
      <c r="W11" s="46">
        <v>1.1200000000000001</v>
      </c>
      <c r="Y11" s="46" t="s">
        <v>26</v>
      </c>
      <c r="Z11" s="46">
        <v>4.5900000000000003E-2</v>
      </c>
      <c r="AA11" s="46">
        <v>4.6199999999999998E-2</v>
      </c>
      <c r="AB11" s="46">
        <v>648</v>
      </c>
      <c r="AC11" s="46">
        <v>0.77</v>
      </c>
      <c r="AE11" s="46" t="s">
        <v>26</v>
      </c>
      <c r="AF11" s="46">
        <v>5.6399999999999999E-2</v>
      </c>
      <c r="AG11" s="46">
        <v>5.9700000000000003E-2</v>
      </c>
      <c r="AH11" s="46">
        <v>557</v>
      </c>
      <c r="AI11" s="46">
        <v>0.68</v>
      </c>
      <c r="AK11" s="46" t="s">
        <v>26</v>
      </c>
      <c r="AL11" s="46">
        <v>5.28E-2</v>
      </c>
      <c r="AM11" s="46">
        <v>5.4399999999999997E-2</v>
      </c>
      <c r="AN11" s="46">
        <v>700</v>
      </c>
      <c r="AO11" s="46">
        <v>0.81</v>
      </c>
      <c r="AQ11" s="46" t="s">
        <v>26</v>
      </c>
      <c r="AR11" s="46">
        <v>6.0900000000000003E-2</v>
      </c>
      <c r="AS11" s="46">
        <v>6.0900000000000003E-2</v>
      </c>
      <c r="AT11" s="46">
        <v>595</v>
      </c>
      <c r="AU11" s="46">
        <v>0.69</v>
      </c>
      <c r="AW11" s="46" t="s">
        <v>26</v>
      </c>
      <c r="AX11" s="46">
        <v>5.3600000000000002E-2</v>
      </c>
      <c r="AY11" s="46">
        <v>5.3600000000000002E-2</v>
      </c>
      <c r="AZ11" s="46">
        <v>543</v>
      </c>
      <c r="BA11" s="46">
        <v>0.68</v>
      </c>
    </row>
    <row r="12" spans="1:53" x14ac:dyDescent="0.2">
      <c r="A12" s="47">
        <v>36404</v>
      </c>
      <c r="B12" s="46">
        <v>3.8300000000000001E-2</v>
      </c>
      <c r="C12" s="46">
        <v>4.7100000000000003E-2</v>
      </c>
      <c r="D12" s="46">
        <v>782</v>
      </c>
      <c r="E12" s="46">
        <v>0.94</v>
      </c>
      <c r="G12" s="46">
        <v>2.46E-2</v>
      </c>
      <c r="H12" s="46">
        <v>3.2000000000000001E-2</v>
      </c>
      <c r="I12" s="46">
        <v>833</v>
      </c>
      <c r="J12" s="46">
        <v>1.32</v>
      </c>
      <c r="M12" s="46" t="s">
        <v>27</v>
      </c>
      <c r="N12" s="46">
        <v>4.0599999999999997E-2</v>
      </c>
      <c r="O12" s="46">
        <v>6.2899999999999998E-2</v>
      </c>
      <c r="P12" s="46">
        <v>941</v>
      </c>
      <c r="Q12" s="46">
        <v>1.03</v>
      </c>
      <c r="S12" s="46" t="s">
        <v>27</v>
      </c>
      <c r="T12" s="46">
        <v>2.5999999999999999E-2</v>
      </c>
      <c r="U12" s="46">
        <v>3.2199999999999999E-2</v>
      </c>
      <c r="V12" s="46">
        <v>790</v>
      </c>
      <c r="W12" s="46">
        <v>1.18</v>
      </c>
      <c r="Y12" s="46" t="s">
        <v>27</v>
      </c>
      <c r="Z12" s="46">
        <v>4.3499999999999997E-2</v>
      </c>
      <c r="AA12" s="46">
        <v>4.5100000000000001E-2</v>
      </c>
      <c r="AB12" s="46">
        <v>675</v>
      </c>
      <c r="AC12" s="46">
        <v>0.79</v>
      </c>
      <c r="AE12" s="46" t="s">
        <v>27</v>
      </c>
      <c r="AF12" s="46">
        <v>5.8900000000000001E-2</v>
      </c>
      <c r="AG12" s="46">
        <v>7.0699999999999999E-2</v>
      </c>
      <c r="AH12" s="46">
        <v>570</v>
      </c>
      <c r="AI12" s="46">
        <v>0.69</v>
      </c>
      <c r="AK12" s="46" t="s">
        <v>27</v>
      </c>
      <c r="AL12" s="46">
        <v>5.91E-2</v>
      </c>
      <c r="AM12" s="46">
        <v>9.4600000000000004E-2</v>
      </c>
      <c r="AN12" s="46">
        <v>730</v>
      </c>
      <c r="AO12" s="46">
        <v>0.83</v>
      </c>
      <c r="AQ12" s="46" t="s">
        <v>27</v>
      </c>
      <c r="AR12" s="46">
        <v>5.45E-2</v>
      </c>
      <c r="AS12" s="46">
        <v>5.45E-2</v>
      </c>
      <c r="AT12" s="46">
        <v>612</v>
      </c>
      <c r="AU12" s="46">
        <v>0.71</v>
      </c>
      <c r="AW12" s="46" t="s">
        <v>27</v>
      </c>
      <c r="AX12" s="46">
        <v>3.49E-2</v>
      </c>
      <c r="AY12" s="46">
        <v>3.6400000000000002E-2</v>
      </c>
      <c r="AZ12" s="46">
        <v>556</v>
      </c>
      <c r="BA12" s="46">
        <v>0.69</v>
      </c>
    </row>
    <row r="13" spans="1:53" x14ac:dyDescent="0.2">
      <c r="A13" s="47">
        <v>36586</v>
      </c>
      <c r="B13" s="46">
        <v>3.6400000000000002E-2</v>
      </c>
      <c r="C13" s="46">
        <v>4.19E-2</v>
      </c>
      <c r="D13" s="46">
        <v>791</v>
      </c>
      <c r="E13" s="46">
        <v>0.96</v>
      </c>
      <c r="G13" s="46">
        <v>2.81E-2</v>
      </c>
      <c r="H13" s="46">
        <v>4.0300000000000002E-2</v>
      </c>
      <c r="I13" s="46">
        <v>849</v>
      </c>
      <c r="J13" s="46">
        <v>1.34</v>
      </c>
      <c r="M13" s="46" t="s">
        <v>28</v>
      </c>
      <c r="N13" s="46">
        <v>4.07E-2</v>
      </c>
      <c r="O13" s="46">
        <v>5.0299999999999997E-2</v>
      </c>
      <c r="P13" s="46">
        <v>959</v>
      </c>
      <c r="Q13" s="46">
        <v>1.04</v>
      </c>
      <c r="S13" s="46" t="s">
        <v>28</v>
      </c>
      <c r="T13" s="46">
        <v>2.69E-2</v>
      </c>
      <c r="U13" s="46">
        <v>3.4000000000000002E-2</v>
      </c>
      <c r="V13" s="46">
        <v>803</v>
      </c>
      <c r="W13" s="46">
        <v>1.18</v>
      </c>
      <c r="Y13" s="46" t="s">
        <v>28</v>
      </c>
      <c r="Z13" s="46">
        <v>3.8399999999999997E-2</v>
      </c>
      <c r="AA13" s="46">
        <v>4.0599999999999997E-2</v>
      </c>
      <c r="AB13" s="46">
        <v>683</v>
      </c>
      <c r="AC13" s="46">
        <v>0.81</v>
      </c>
      <c r="AE13" s="46" t="s">
        <v>28</v>
      </c>
      <c r="AF13" s="46">
        <v>4.4999999999999998E-2</v>
      </c>
      <c r="AG13" s="46">
        <v>5.8700000000000002E-2</v>
      </c>
      <c r="AH13" s="46">
        <v>590</v>
      </c>
      <c r="AI13" s="46">
        <v>0.72</v>
      </c>
      <c r="AK13" s="46" t="s">
        <v>28</v>
      </c>
      <c r="AL13" s="46">
        <v>5.1299999999999998E-2</v>
      </c>
      <c r="AM13" s="46">
        <v>6.9099999999999995E-2</v>
      </c>
      <c r="AN13" s="46">
        <v>732</v>
      </c>
      <c r="AO13" s="46">
        <v>0.83</v>
      </c>
      <c r="AQ13" s="46" t="s">
        <v>28</v>
      </c>
      <c r="AR13" s="46">
        <v>5.5300000000000002E-2</v>
      </c>
      <c r="AS13" s="46">
        <v>5.5300000000000002E-2</v>
      </c>
      <c r="AT13" s="46">
        <v>611</v>
      </c>
      <c r="AU13" s="46">
        <v>0.71</v>
      </c>
      <c r="AW13" s="46" t="s">
        <v>28</v>
      </c>
      <c r="AX13" s="46">
        <v>3.7400000000000003E-2</v>
      </c>
      <c r="AY13" s="46">
        <v>4.4999999999999998E-2</v>
      </c>
      <c r="AZ13" s="46">
        <v>578</v>
      </c>
      <c r="BA13" s="46">
        <v>0.7</v>
      </c>
    </row>
    <row r="14" spans="1:53" x14ac:dyDescent="0.2">
      <c r="A14" s="47">
        <v>36770</v>
      </c>
      <c r="B14" s="46">
        <v>3.3799999999999997E-2</v>
      </c>
      <c r="C14" s="46">
        <v>4.02E-2</v>
      </c>
      <c r="D14" s="46">
        <v>819</v>
      </c>
      <c r="E14" s="46">
        <v>0.99</v>
      </c>
      <c r="G14" s="46">
        <v>2.0899999999999998E-2</v>
      </c>
      <c r="H14" s="46">
        <v>4.2900000000000001E-2</v>
      </c>
      <c r="I14" s="46">
        <v>878</v>
      </c>
      <c r="J14" s="46">
        <v>1.39</v>
      </c>
      <c r="M14" s="46" t="s">
        <v>29</v>
      </c>
      <c r="N14" s="46">
        <v>3.1E-2</v>
      </c>
      <c r="O14" s="46">
        <v>3.8300000000000001E-2</v>
      </c>
      <c r="P14" s="46">
        <v>995</v>
      </c>
      <c r="Q14" s="46">
        <v>1.1000000000000001</v>
      </c>
      <c r="S14" s="46" t="s">
        <v>29</v>
      </c>
      <c r="T14" s="46">
        <v>2.06E-2</v>
      </c>
      <c r="U14" s="46">
        <v>3.5099999999999999E-2</v>
      </c>
      <c r="V14" s="46">
        <v>829</v>
      </c>
      <c r="W14" s="46">
        <v>1.23</v>
      </c>
      <c r="Y14" s="46" t="s">
        <v>29</v>
      </c>
      <c r="Z14" s="46">
        <v>4.2700000000000002E-2</v>
      </c>
      <c r="AA14" s="46">
        <v>4.4200000000000003E-2</v>
      </c>
      <c r="AB14" s="46">
        <v>706</v>
      </c>
      <c r="AC14" s="46">
        <v>0.83</v>
      </c>
      <c r="AE14" s="46" t="s">
        <v>29</v>
      </c>
      <c r="AF14" s="46">
        <v>4.3400000000000001E-2</v>
      </c>
      <c r="AG14" s="46">
        <v>4.87E-2</v>
      </c>
      <c r="AH14" s="46">
        <v>593</v>
      </c>
      <c r="AI14" s="46">
        <v>0.72</v>
      </c>
      <c r="AK14" s="46" t="s">
        <v>29</v>
      </c>
      <c r="AL14" s="46">
        <v>4.4499999999999998E-2</v>
      </c>
      <c r="AM14" s="46">
        <v>5.74E-2</v>
      </c>
      <c r="AN14" s="46">
        <v>755</v>
      </c>
      <c r="AO14" s="46">
        <v>0.86</v>
      </c>
      <c r="AQ14" s="46" t="s">
        <v>29</v>
      </c>
      <c r="AR14" s="46">
        <v>5.5199999999999999E-2</v>
      </c>
      <c r="AS14" s="46">
        <v>5.5199999999999999E-2</v>
      </c>
      <c r="AT14" s="46">
        <v>622</v>
      </c>
      <c r="AU14" s="46">
        <v>0.73</v>
      </c>
      <c r="AW14" s="46" t="s">
        <v>29</v>
      </c>
      <c r="AX14" s="46">
        <v>2.1299999999999999E-2</v>
      </c>
      <c r="AY14" s="46">
        <v>2.1299999999999999E-2</v>
      </c>
      <c r="AZ14" s="46">
        <v>594</v>
      </c>
      <c r="BA14" s="46">
        <v>0.7</v>
      </c>
    </row>
    <row r="15" spans="1:53" x14ac:dyDescent="0.2">
      <c r="A15" s="47">
        <v>36951</v>
      </c>
      <c r="B15" s="46">
        <v>3.9E-2</v>
      </c>
      <c r="C15" s="46">
        <v>4.36E-2</v>
      </c>
      <c r="D15" s="46">
        <v>840</v>
      </c>
      <c r="E15" s="46">
        <v>1.02</v>
      </c>
      <c r="G15" s="46">
        <v>3.9800000000000002E-2</v>
      </c>
      <c r="H15" s="46">
        <v>5.0799999999999998E-2</v>
      </c>
      <c r="I15" s="46">
        <v>934</v>
      </c>
      <c r="J15" s="46">
        <v>1.46</v>
      </c>
      <c r="M15" s="46" t="s">
        <v>30</v>
      </c>
      <c r="N15" s="46">
        <v>4.0300000000000002E-2</v>
      </c>
      <c r="O15" s="46">
        <v>0.05</v>
      </c>
      <c r="P15" s="46">
        <v>1008</v>
      </c>
      <c r="Q15" s="46">
        <v>1.1200000000000001</v>
      </c>
      <c r="S15" s="46" t="s">
        <v>30</v>
      </c>
      <c r="T15" s="46">
        <v>3.2899999999999999E-2</v>
      </c>
      <c r="U15" s="46">
        <v>4.07E-2</v>
      </c>
      <c r="V15" s="46">
        <v>865</v>
      </c>
      <c r="W15" s="46">
        <v>1.27</v>
      </c>
      <c r="Y15" s="46" t="s">
        <v>30</v>
      </c>
      <c r="Z15" s="46">
        <v>4.1300000000000003E-2</v>
      </c>
      <c r="AA15" s="46">
        <v>4.1300000000000003E-2</v>
      </c>
      <c r="AB15" s="46">
        <v>723</v>
      </c>
      <c r="AC15" s="46">
        <v>0.85</v>
      </c>
      <c r="AE15" s="46" t="s">
        <v>30</v>
      </c>
      <c r="AF15" s="46">
        <v>3.8699999999999998E-2</v>
      </c>
      <c r="AG15" s="46">
        <v>4.2000000000000003E-2</v>
      </c>
      <c r="AH15" s="46">
        <v>609</v>
      </c>
      <c r="AI15" s="46">
        <v>0.74</v>
      </c>
      <c r="AK15" s="46" t="s">
        <v>30</v>
      </c>
      <c r="AL15" s="46">
        <v>3.85E-2</v>
      </c>
      <c r="AM15" s="46">
        <v>4.4600000000000001E-2</v>
      </c>
      <c r="AN15" s="46">
        <v>787</v>
      </c>
      <c r="AO15" s="46">
        <v>0.88</v>
      </c>
      <c r="AQ15" s="46" t="s">
        <v>30</v>
      </c>
      <c r="AR15" s="46">
        <v>4.41E-2</v>
      </c>
      <c r="AS15" s="46">
        <v>4.41E-2</v>
      </c>
      <c r="AT15" s="46">
        <v>645</v>
      </c>
      <c r="AU15" s="46">
        <v>0.73</v>
      </c>
      <c r="AW15" s="46" t="s">
        <v>30</v>
      </c>
      <c r="AX15" s="46">
        <v>3.32E-2</v>
      </c>
      <c r="AY15" s="46">
        <v>3.32E-2</v>
      </c>
      <c r="AZ15" s="46">
        <v>589</v>
      </c>
      <c r="BA15" s="46">
        <v>0.72</v>
      </c>
    </row>
    <row r="16" spans="1:53" x14ac:dyDescent="0.2">
      <c r="A16" s="47">
        <v>37135</v>
      </c>
      <c r="B16" s="46">
        <v>5.3100000000000001E-2</v>
      </c>
      <c r="C16" s="46">
        <v>6.4799999999999996E-2</v>
      </c>
      <c r="D16" s="46">
        <v>880</v>
      </c>
      <c r="E16" s="46">
        <v>1.06</v>
      </c>
      <c r="G16" s="46">
        <v>5.1400000000000001E-2</v>
      </c>
      <c r="H16" s="46">
        <v>0.10390000000000001</v>
      </c>
      <c r="I16" s="46">
        <v>1006</v>
      </c>
      <c r="J16" s="46">
        <v>1.54</v>
      </c>
      <c r="M16" s="46" t="s">
        <v>31</v>
      </c>
      <c r="N16" s="46">
        <v>5.6399999999999999E-2</v>
      </c>
      <c r="O16" s="46">
        <v>6.4699999999999994E-2</v>
      </c>
      <c r="P16" s="46">
        <v>1044</v>
      </c>
      <c r="Q16" s="46">
        <v>1.1399999999999999</v>
      </c>
      <c r="S16" s="46" t="s">
        <v>31</v>
      </c>
      <c r="T16" s="46">
        <v>4.4900000000000002E-2</v>
      </c>
      <c r="U16" s="46">
        <v>7.5700000000000003E-2</v>
      </c>
      <c r="V16" s="46">
        <v>919</v>
      </c>
      <c r="W16" s="46">
        <v>1.34</v>
      </c>
      <c r="Y16" s="46" t="s">
        <v>31</v>
      </c>
      <c r="Z16" s="46">
        <v>5.5500000000000001E-2</v>
      </c>
      <c r="AA16" s="46">
        <v>5.8500000000000003E-2</v>
      </c>
      <c r="AB16" s="46">
        <v>751</v>
      </c>
      <c r="AC16" s="46">
        <v>0.88</v>
      </c>
      <c r="AE16" s="46" t="s">
        <v>31</v>
      </c>
      <c r="AF16" s="46">
        <v>5.2200000000000003E-2</v>
      </c>
      <c r="AG16" s="46">
        <v>5.7000000000000002E-2</v>
      </c>
      <c r="AH16" s="46">
        <v>622</v>
      </c>
      <c r="AI16" s="46">
        <v>0.75</v>
      </c>
      <c r="AK16" s="46" t="s">
        <v>31</v>
      </c>
      <c r="AL16" s="46">
        <v>5.5599999999999997E-2</v>
      </c>
      <c r="AM16" s="46">
        <v>6.9400000000000003E-2</v>
      </c>
      <c r="AN16" s="46">
        <v>799</v>
      </c>
      <c r="AO16" s="46">
        <v>0.9</v>
      </c>
      <c r="AQ16" s="46" t="s">
        <v>31</v>
      </c>
      <c r="AR16" s="46">
        <v>5.0799999999999998E-2</v>
      </c>
      <c r="AS16" s="46">
        <v>5.0799999999999998E-2</v>
      </c>
      <c r="AT16" s="46">
        <v>651</v>
      </c>
      <c r="AU16" s="46">
        <v>0.75</v>
      </c>
      <c r="AW16" s="46" t="s">
        <v>31</v>
      </c>
      <c r="AX16" s="46">
        <v>3.2599999999999997E-2</v>
      </c>
      <c r="AY16" s="46">
        <v>3.2599999999999997E-2</v>
      </c>
      <c r="AZ16" s="46">
        <v>616</v>
      </c>
      <c r="BA16" s="46">
        <v>0.74</v>
      </c>
    </row>
    <row r="17" spans="1:53" x14ac:dyDescent="0.2">
      <c r="A17" s="47">
        <v>37316</v>
      </c>
      <c r="B17" s="46">
        <v>7.85E-2</v>
      </c>
      <c r="C17" s="46">
        <v>9.2100000000000001E-2</v>
      </c>
      <c r="D17" s="46">
        <v>870</v>
      </c>
      <c r="E17" s="46">
        <v>1.05</v>
      </c>
      <c r="G17" s="46">
        <v>7.7899999999999997E-2</v>
      </c>
      <c r="H17" s="46">
        <v>9.8900000000000002E-2</v>
      </c>
      <c r="I17" s="46">
        <v>962</v>
      </c>
      <c r="J17" s="46">
        <v>1.49</v>
      </c>
      <c r="M17" s="46" t="s">
        <v>32</v>
      </c>
      <c r="N17" s="46">
        <v>8.4900000000000003E-2</v>
      </c>
      <c r="O17" s="46">
        <v>0.1024</v>
      </c>
      <c r="P17" s="46">
        <v>1022</v>
      </c>
      <c r="Q17" s="46">
        <v>1.1100000000000001</v>
      </c>
      <c r="S17" s="46" t="s">
        <v>32</v>
      </c>
      <c r="T17" s="46">
        <v>7.0699999999999999E-2</v>
      </c>
      <c r="U17" s="46">
        <v>8.3599999999999994E-2</v>
      </c>
      <c r="V17" s="46">
        <v>899</v>
      </c>
      <c r="W17" s="46">
        <v>1.31</v>
      </c>
      <c r="Y17" s="46" t="s">
        <v>32</v>
      </c>
      <c r="Z17" s="46">
        <v>7.8899999999999998E-2</v>
      </c>
      <c r="AA17" s="46">
        <v>9.0200000000000002E-2</v>
      </c>
      <c r="AB17" s="46">
        <v>751</v>
      </c>
      <c r="AC17" s="46">
        <v>0.88</v>
      </c>
      <c r="AE17" s="46" t="s">
        <v>32</v>
      </c>
      <c r="AF17" s="46">
        <v>6.0699999999999997E-2</v>
      </c>
      <c r="AG17" s="46">
        <v>6.6000000000000003E-2</v>
      </c>
      <c r="AH17" s="46">
        <v>632</v>
      </c>
      <c r="AI17" s="46">
        <v>0.76</v>
      </c>
      <c r="AK17" s="46" t="s">
        <v>32</v>
      </c>
      <c r="AL17" s="46">
        <v>8.5300000000000001E-2</v>
      </c>
      <c r="AM17" s="46">
        <v>9.2999999999999999E-2</v>
      </c>
      <c r="AN17" s="46">
        <v>793</v>
      </c>
      <c r="AO17" s="46">
        <v>0.89</v>
      </c>
      <c r="AQ17" s="46" t="s">
        <v>32</v>
      </c>
      <c r="AR17" s="46">
        <v>3.0800000000000001E-2</v>
      </c>
      <c r="AS17" s="46">
        <v>3.0800000000000001E-2</v>
      </c>
      <c r="AT17" s="46">
        <v>659</v>
      </c>
      <c r="AU17" s="46">
        <v>0.76</v>
      </c>
      <c r="AW17" s="46" t="s">
        <v>32</v>
      </c>
      <c r="AX17" s="46">
        <v>4.1000000000000002E-2</v>
      </c>
      <c r="AY17" s="46">
        <v>4.6199999999999998E-2</v>
      </c>
      <c r="AZ17" s="46">
        <v>615</v>
      </c>
      <c r="BA17" s="46">
        <v>0.76</v>
      </c>
    </row>
    <row r="18" spans="1:53" x14ac:dyDescent="0.2">
      <c r="A18" s="47">
        <v>37500</v>
      </c>
      <c r="B18" s="46">
        <v>7.3700000000000002E-2</v>
      </c>
      <c r="C18" s="46">
        <v>8.1000000000000003E-2</v>
      </c>
      <c r="D18" s="46">
        <v>867</v>
      </c>
      <c r="E18" s="46">
        <v>1.04</v>
      </c>
      <c r="G18" s="46">
        <v>6.9199999999999998E-2</v>
      </c>
      <c r="H18" s="46">
        <v>8.4400000000000003E-2</v>
      </c>
      <c r="I18" s="46">
        <v>955</v>
      </c>
      <c r="J18" s="46">
        <v>1.45</v>
      </c>
      <c r="M18" s="46" t="s">
        <v>33</v>
      </c>
      <c r="N18" s="46">
        <v>7.3400000000000007E-2</v>
      </c>
      <c r="O18" s="46">
        <v>8.2600000000000007E-2</v>
      </c>
      <c r="P18" s="46">
        <v>1001</v>
      </c>
      <c r="Q18" s="46">
        <v>1.0900000000000001</v>
      </c>
      <c r="S18" s="46" t="s">
        <v>33</v>
      </c>
      <c r="T18" s="46">
        <v>6.59E-2</v>
      </c>
      <c r="U18" s="46">
        <v>7.6799999999999993E-2</v>
      </c>
      <c r="V18" s="46">
        <v>893</v>
      </c>
      <c r="W18" s="46">
        <v>1.29</v>
      </c>
      <c r="Y18" s="46" t="s">
        <v>33</v>
      </c>
      <c r="Z18" s="46">
        <v>7.8600000000000003E-2</v>
      </c>
      <c r="AA18" s="46">
        <v>8.2600000000000007E-2</v>
      </c>
      <c r="AB18" s="46">
        <v>755</v>
      </c>
      <c r="AC18" s="46">
        <v>0.88</v>
      </c>
      <c r="AE18" s="46" t="s">
        <v>33</v>
      </c>
      <c r="AF18" s="46">
        <v>5.96E-2</v>
      </c>
      <c r="AG18" s="46">
        <v>6.2899999999999998E-2</v>
      </c>
      <c r="AH18" s="46">
        <v>652</v>
      </c>
      <c r="AI18" s="46">
        <v>0.78</v>
      </c>
      <c r="AK18" s="46" t="s">
        <v>33</v>
      </c>
      <c r="AL18" s="46">
        <v>8.4000000000000005E-2</v>
      </c>
      <c r="AM18" s="46">
        <v>0.1014</v>
      </c>
      <c r="AN18" s="46">
        <v>795</v>
      </c>
      <c r="AO18" s="46">
        <v>0.89</v>
      </c>
      <c r="AQ18" s="46" t="s">
        <v>33</v>
      </c>
      <c r="AR18" s="46">
        <v>2.6499999999999999E-2</v>
      </c>
      <c r="AS18" s="46">
        <v>2.6499999999999999E-2</v>
      </c>
      <c r="AT18" s="46">
        <v>705</v>
      </c>
      <c r="AU18" s="46">
        <v>0.8</v>
      </c>
      <c r="AW18" s="46" t="s">
        <v>33</v>
      </c>
      <c r="AX18" s="46">
        <v>4.3299999999999998E-2</v>
      </c>
      <c r="AY18" s="46">
        <v>5.4699999999999999E-2</v>
      </c>
      <c r="AZ18" s="46">
        <v>657</v>
      </c>
      <c r="BA18" s="46">
        <v>0.77</v>
      </c>
    </row>
    <row r="19" spans="1:53" x14ac:dyDescent="0.2">
      <c r="A19" s="47">
        <v>37681</v>
      </c>
      <c r="B19" s="46">
        <v>7.4499999999999997E-2</v>
      </c>
      <c r="C19" s="46">
        <v>8.0500000000000002E-2</v>
      </c>
      <c r="D19" s="46">
        <v>855</v>
      </c>
      <c r="E19" s="46">
        <v>1.02</v>
      </c>
      <c r="G19" s="46">
        <v>7.2300000000000003E-2</v>
      </c>
      <c r="H19" s="46">
        <v>7.9200000000000007E-2</v>
      </c>
      <c r="I19" s="46">
        <v>965</v>
      </c>
      <c r="J19" s="46">
        <v>1.46</v>
      </c>
      <c r="M19" s="46" t="s">
        <v>34</v>
      </c>
      <c r="N19" s="46">
        <v>7.0699999999999999E-2</v>
      </c>
      <c r="O19" s="46">
        <v>7.8700000000000006E-2</v>
      </c>
      <c r="P19" s="46">
        <v>978</v>
      </c>
      <c r="Q19" s="46">
        <v>1.05</v>
      </c>
      <c r="S19" s="46" t="s">
        <v>34</v>
      </c>
      <c r="T19" s="46">
        <v>6.8099999999999994E-2</v>
      </c>
      <c r="U19" s="46">
        <v>7.3700000000000002E-2</v>
      </c>
      <c r="V19" s="46">
        <v>894</v>
      </c>
      <c r="W19" s="46">
        <v>1.3</v>
      </c>
      <c r="Y19" s="46" t="s">
        <v>34</v>
      </c>
      <c r="Z19" s="46">
        <v>8.0699999999999994E-2</v>
      </c>
      <c r="AA19" s="46">
        <v>8.5800000000000001E-2</v>
      </c>
      <c r="AB19" s="46">
        <v>751</v>
      </c>
      <c r="AC19" s="46">
        <v>0.88</v>
      </c>
      <c r="AE19" s="46" t="s">
        <v>34</v>
      </c>
      <c r="AF19" s="46">
        <v>6.6299999999999998E-2</v>
      </c>
      <c r="AG19" s="46">
        <v>7.6600000000000001E-2</v>
      </c>
      <c r="AH19" s="46">
        <v>676</v>
      </c>
      <c r="AI19" s="46">
        <v>0.81</v>
      </c>
      <c r="AK19" s="46" t="s">
        <v>34</v>
      </c>
      <c r="AL19" s="46">
        <v>8.8999999999999996E-2</v>
      </c>
      <c r="AM19" s="46">
        <v>9.4100000000000003E-2</v>
      </c>
      <c r="AN19" s="46">
        <v>774</v>
      </c>
      <c r="AO19" s="46">
        <v>0.87</v>
      </c>
      <c r="AQ19" s="46" t="s">
        <v>34</v>
      </c>
      <c r="AR19" s="46">
        <v>9.0700000000000003E-2</v>
      </c>
      <c r="AS19" s="46">
        <v>9.0700000000000003E-2</v>
      </c>
      <c r="AT19" s="46">
        <v>691</v>
      </c>
      <c r="AU19" s="46">
        <v>0.8</v>
      </c>
      <c r="AW19" s="46" t="s">
        <v>34</v>
      </c>
      <c r="AX19" s="46">
        <v>3.8399999999999997E-2</v>
      </c>
      <c r="AY19" s="46">
        <v>4.5499999999999999E-2</v>
      </c>
      <c r="AZ19" s="46">
        <v>662</v>
      </c>
      <c r="BA19" s="46">
        <v>0.78</v>
      </c>
    </row>
    <row r="20" spans="1:53" x14ac:dyDescent="0.2">
      <c r="A20" s="47">
        <v>37865</v>
      </c>
      <c r="B20" s="46">
        <v>7.2400000000000006E-2</v>
      </c>
      <c r="C20" s="46">
        <v>7.6399999999999996E-2</v>
      </c>
      <c r="D20" s="46">
        <v>857</v>
      </c>
      <c r="E20" s="46">
        <v>1.03</v>
      </c>
      <c r="G20" s="46">
        <v>6.4899999999999999E-2</v>
      </c>
      <c r="H20" s="46">
        <v>6.4899999999999999E-2</v>
      </c>
      <c r="I20" s="46">
        <v>993</v>
      </c>
      <c r="J20" s="46">
        <v>1.48</v>
      </c>
      <c r="M20" s="46" t="s">
        <v>35</v>
      </c>
      <c r="N20" s="46">
        <v>6.6400000000000001E-2</v>
      </c>
      <c r="O20" s="46">
        <v>7.2599999999999998E-2</v>
      </c>
      <c r="P20" s="46">
        <v>976</v>
      </c>
      <c r="Q20" s="46">
        <v>1.06</v>
      </c>
      <c r="S20" s="46" t="s">
        <v>35</v>
      </c>
      <c r="T20" s="46">
        <v>6.9199999999999998E-2</v>
      </c>
      <c r="U20" s="46">
        <v>6.9699999999999998E-2</v>
      </c>
      <c r="V20" s="46">
        <v>914</v>
      </c>
      <c r="W20" s="46">
        <v>1.31</v>
      </c>
      <c r="Y20" s="46" t="s">
        <v>35</v>
      </c>
      <c r="Z20" s="46">
        <v>7.85E-2</v>
      </c>
      <c r="AA20" s="46">
        <v>8.3000000000000004E-2</v>
      </c>
      <c r="AB20" s="46">
        <v>740</v>
      </c>
      <c r="AC20" s="46">
        <v>0.87</v>
      </c>
      <c r="AE20" s="46" t="s">
        <v>35</v>
      </c>
      <c r="AF20" s="46">
        <v>6.8500000000000005E-2</v>
      </c>
      <c r="AG20" s="46">
        <v>7.1800000000000003E-2</v>
      </c>
      <c r="AH20" s="46">
        <v>678</v>
      </c>
      <c r="AI20" s="46">
        <v>0.81</v>
      </c>
      <c r="AK20" s="46" t="s">
        <v>35</v>
      </c>
      <c r="AL20" s="46">
        <v>8.9700000000000002E-2</v>
      </c>
      <c r="AM20" s="46">
        <v>9.0700000000000003E-2</v>
      </c>
      <c r="AN20" s="46">
        <v>762</v>
      </c>
      <c r="AO20" s="46">
        <v>0.86</v>
      </c>
      <c r="AQ20" s="46" t="s">
        <v>35</v>
      </c>
      <c r="AR20" s="46">
        <v>3.6400000000000002E-2</v>
      </c>
      <c r="AS20" s="46">
        <v>3.6400000000000002E-2</v>
      </c>
      <c r="AT20" s="46">
        <v>725</v>
      </c>
      <c r="AU20" s="46">
        <v>0.82</v>
      </c>
      <c r="AW20" s="46" t="s">
        <v>35</v>
      </c>
      <c r="AX20" s="46">
        <v>4.65E-2</v>
      </c>
      <c r="AY20" s="46">
        <v>4.65E-2</v>
      </c>
      <c r="AZ20" s="46">
        <v>670</v>
      </c>
      <c r="BA20" s="46">
        <v>0.8</v>
      </c>
    </row>
    <row r="21" spans="1:53" x14ac:dyDescent="0.2">
      <c r="A21" s="47">
        <v>38047</v>
      </c>
      <c r="B21" s="46">
        <v>7.0000000000000007E-2</v>
      </c>
      <c r="C21" s="46">
        <v>7.5999999999999998E-2</v>
      </c>
      <c r="D21" s="46">
        <v>840</v>
      </c>
      <c r="E21" s="46">
        <v>1.01</v>
      </c>
      <c r="G21" s="46">
        <v>6.6100000000000006E-2</v>
      </c>
      <c r="H21" s="46">
        <v>7.4700000000000003E-2</v>
      </c>
      <c r="I21" s="46">
        <v>969</v>
      </c>
      <c r="J21" s="46">
        <v>1.45</v>
      </c>
      <c r="M21" s="46" t="s">
        <v>36</v>
      </c>
      <c r="N21" s="46">
        <v>6.4100000000000004E-2</v>
      </c>
      <c r="O21" s="46">
        <v>7.1599999999999997E-2</v>
      </c>
      <c r="P21" s="46">
        <v>960</v>
      </c>
      <c r="Q21" s="46">
        <v>1.04</v>
      </c>
      <c r="S21" s="46" t="s">
        <v>36</v>
      </c>
      <c r="T21" s="46">
        <v>6.3600000000000004E-2</v>
      </c>
      <c r="U21" s="46">
        <v>6.8900000000000003E-2</v>
      </c>
      <c r="V21" s="46">
        <v>891</v>
      </c>
      <c r="W21" s="46">
        <v>1.28</v>
      </c>
      <c r="Y21" s="46" t="s">
        <v>36</v>
      </c>
      <c r="Z21" s="46">
        <v>7.7600000000000002E-2</v>
      </c>
      <c r="AA21" s="46">
        <v>8.3099999999999993E-2</v>
      </c>
      <c r="AB21" s="46">
        <v>731</v>
      </c>
      <c r="AC21" s="46">
        <v>0.86</v>
      </c>
      <c r="AE21" s="46" t="s">
        <v>36</v>
      </c>
      <c r="AF21" s="46">
        <v>7.9799999999999996E-2</v>
      </c>
      <c r="AG21" s="46">
        <v>8.2100000000000006E-2</v>
      </c>
      <c r="AH21" s="46">
        <v>676</v>
      </c>
      <c r="AI21" s="46">
        <v>0.8</v>
      </c>
      <c r="AK21" s="46" t="s">
        <v>36</v>
      </c>
      <c r="AL21" s="46">
        <v>8.3500000000000005E-2</v>
      </c>
      <c r="AM21" s="46">
        <v>8.6199999999999999E-2</v>
      </c>
      <c r="AN21" s="46">
        <v>746</v>
      </c>
      <c r="AO21" s="46">
        <v>0.84</v>
      </c>
      <c r="AQ21" s="46" t="s">
        <v>36</v>
      </c>
      <c r="AR21" s="46">
        <v>5.5E-2</v>
      </c>
      <c r="AS21" s="46">
        <v>5.5E-2</v>
      </c>
      <c r="AT21" s="46">
        <v>730</v>
      </c>
      <c r="AU21" s="46">
        <v>0.83</v>
      </c>
      <c r="AW21" s="46" t="s">
        <v>36</v>
      </c>
      <c r="AX21" s="46">
        <v>5.0500000000000003E-2</v>
      </c>
      <c r="AY21" s="46">
        <v>5.0500000000000003E-2</v>
      </c>
      <c r="AZ21" s="46">
        <v>674</v>
      </c>
      <c r="BA21" s="46">
        <v>0.8</v>
      </c>
    </row>
    <row r="22" spans="1:53" x14ac:dyDescent="0.2">
      <c r="A22" s="47">
        <v>38231</v>
      </c>
      <c r="B22" s="46">
        <v>7.0900000000000005E-2</v>
      </c>
      <c r="C22" s="46">
        <v>7.7499999999999999E-2</v>
      </c>
      <c r="D22" s="46">
        <v>842</v>
      </c>
      <c r="E22" s="46">
        <v>1.01</v>
      </c>
      <c r="G22" s="46">
        <v>5.2400000000000002E-2</v>
      </c>
      <c r="H22" s="46">
        <v>6.7799999999999999E-2</v>
      </c>
      <c r="I22" s="46">
        <v>973</v>
      </c>
      <c r="J22" s="46">
        <v>1.44</v>
      </c>
      <c r="M22" s="46" t="s">
        <v>37</v>
      </c>
      <c r="N22" s="46">
        <v>6.7100000000000007E-2</v>
      </c>
      <c r="O22" s="46">
        <v>7.7399999999999997E-2</v>
      </c>
      <c r="P22" s="46">
        <v>960</v>
      </c>
      <c r="Q22" s="46">
        <v>1.05</v>
      </c>
      <c r="S22" s="46" t="s">
        <v>37</v>
      </c>
      <c r="T22" s="46">
        <v>5.4399999999999997E-2</v>
      </c>
      <c r="U22" s="46">
        <v>6.4199999999999993E-2</v>
      </c>
      <c r="V22" s="46">
        <v>890</v>
      </c>
      <c r="W22" s="46">
        <v>1.27</v>
      </c>
      <c r="Y22" s="46" t="s">
        <v>37</v>
      </c>
      <c r="Z22" s="46">
        <v>8.2600000000000007E-2</v>
      </c>
      <c r="AA22" s="46">
        <v>8.5199999999999998E-2</v>
      </c>
      <c r="AB22" s="46">
        <v>732</v>
      </c>
      <c r="AC22" s="46">
        <v>0.86</v>
      </c>
      <c r="AE22" s="46" t="s">
        <v>37</v>
      </c>
      <c r="AF22" s="46">
        <v>8.1799999999999998E-2</v>
      </c>
      <c r="AG22" s="46">
        <v>8.3299999999999999E-2</v>
      </c>
      <c r="AH22" s="46">
        <v>681</v>
      </c>
      <c r="AI22" s="46">
        <v>0.81</v>
      </c>
      <c r="AK22" s="46" t="s">
        <v>37</v>
      </c>
      <c r="AL22" s="46">
        <v>7.6100000000000001E-2</v>
      </c>
      <c r="AM22" s="46">
        <v>7.8100000000000003E-2</v>
      </c>
      <c r="AN22" s="46">
        <v>744</v>
      </c>
      <c r="AO22" s="46">
        <v>0.84</v>
      </c>
      <c r="AQ22" s="46" t="s">
        <v>37</v>
      </c>
      <c r="AR22" s="46">
        <v>7.0000000000000007E-2</v>
      </c>
      <c r="AS22" s="46">
        <v>7.0000000000000007E-2</v>
      </c>
      <c r="AT22" s="46">
        <v>734</v>
      </c>
      <c r="AU22" s="46">
        <v>0.83</v>
      </c>
      <c r="AW22" s="46" t="s">
        <v>37</v>
      </c>
      <c r="AX22" s="46">
        <v>6.0299999999999999E-2</v>
      </c>
      <c r="AY22" s="46">
        <v>7.0900000000000005E-2</v>
      </c>
      <c r="AZ22" s="46">
        <v>682</v>
      </c>
      <c r="BA22" s="46">
        <v>0.81</v>
      </c>
    </row>
    <row r="23" spans="1:53" x14ac:dyDescent="0.2">
      <c r="A23" s="47">
        <v>38412</v>
      </c>
      <c r="B23" s="46">
        <v>6.5699999999999995E-2</v>
      </c>
      <c r="C23" s="46">
        <v>6.8599999999999994E-2</v>
      </c>
      <c r="D23" s="46">
        <v>845</v>
      </c>
      <c r="E23" s="46">
        <v>1.01</v>
      </c>
      <c r="G23" s="46">
        <v>5.1900000000000002E-2</v>
      </c>
      <c r="H23" s="46">
        <v>5.45E-2</v>
      </c>
      <c r="I23" s="46">
        <v>987</v>
      </c>
      <c r="J23" s="46">
        <v>1.46</v>
      </c>
      <c r="M23" s="46" t="s">
        <v>38</v>
      </c>
      <c r="N23" s="46">
        <v>6.3E-2</v>
      </c>
      <c r="O23" s="46">
        <v>6.9400000000000003E-2</v>
      </c>
      <c r="P23" s="46">
        <v>954</v>
      </c>
      <c r="Q23" s="46">
        <v>1.05</v>
      </c>
      <c r="S23" s="46" t="s">
        <v>38</v>
      </c>
      <c r="T23" s="46">
        <v>5.4199999999999998E-2</v>
      </c>
      <c r="U23" s="46">
        <v>5.5800000000000002E-2</v>
      </c>
      <c r="V23" s="46">
        <v>898</v>
      </c>
      <c r="W23" s="46">
        <v>1.28</v>
      </c>
      <c r="Y23" s="46" t="s">
        <v>38</v>
      </c>
      <c r="Z23" s="46">
        <v>7.4499999999999997E-2</v>
      </c>
      <c r="AA23" s="46">
        <v>7.5700000000000003E-2</v>
      </c>
      <c r="AB23" s="46">
        <v>738</v>
      </c>
      <c r="AC23" s="46">
        <v>0.86</v>
      </c>
      <c r="AE23" s="46" t="s">
        <v>38</v>
      </c>
      <c r="AF23" s="46">
        <v>6.5199999999999994E-2</v>
      </c>
      <c r="AG23" s="46">
        <v>7.0000000000000007E-2</v>
      </c>
      <c r="AH23" s="46">
        <v>689</v>
      </c>
      <c r="AI23" s="46">
        <v>0.82</v>
      </c>
      <c r="AK23" s="46" t="s">
        <v>38</v>
      </c>
      <c r="AL23" s="46">
        <v>6.3E-2</v>
      </c>
      <c r="AM23" s="46">
        <v>6.5100000000000005E-2</v>
      </c>
      <c r="AN23" s="46">
        <v>750</v>
      </c>
      <c r="AO23" s="46">
        <v>0.84</v>
      </c>
      <c r="AQ23" s="46" t="s">
        <v>38</v>
      </c>
      <c r="AR23" s="46">
        <v>4.4499999999999998E-2</v>
      </c>
      <c r="AS23" s="46">
        <v>4.4499999999999998E-2</v>
      </c>
      <c r="AT23" s="46">
        <v>730</v>
      </c>
      <c r="AU23" s="46">
        <v>0.84</v>
      </c>
      <c r="AW23" s="46" t="s">
        <v>38</v>
      </c>
      <c r="AX23" s="46">
        <v>5.4600000000000003E-2</v>
      </c>
      <c r="AY23" s="46">
        <v>6.1899999999999997E-2</v>
      </c>
      <c r="AZ23" s="46">
        <v>700</v>
      </c>
      <c r="BA23" s="46">
        <v>0.83</v>
      </c>
    </row>
    <row r="24" spans="1:53" x14ac:dyDescent="0.2">
      <c r="A24" s="47">
        <v>38596</v>
      </c>
      <c r="B24" s="46">
        <v>5.2699999999999997E-2</v>
      </c>
      <c r="C24" s="46">
        <v>5.5300000000000002E-2</v>
      </c>
      <c r="D24" s="46">
        <v>860</v>
      </c>
      <c r="E24" s="46">
        <v>1.04</v>
      </c>
      <c r="G24" s="46">
        <v>3.9E-2</v>
      </c>
      <c r="H24" s="46">
        <v>4.0599999999999997E-2</v>
      </c>
      <c r="I24" s="46">
        <v>983</v>
      </c>
      <c r="J24" s="46">
        <v>1.49</v>
      </c>
      <c r="M24" s="46" t="s">
        <v>39</v>
      </c>
      <c r="N24" s="46">
        <v>4.5600000000000002E-2</v>
      </c>
      <c r="O24" s="46">
        <v>5.1400000000000001E-2</v>
      </c>
      <c r="P24" s="46">
        <v>983</v>
      </c>
      <c r="Q24" s="46">
        <v>1.08</v>
      </c>
      <c r="S24" s="46" t="s">
        <v>39</v>
      </c>
      <c r="T24" s="46">
        <v>3.9699999999999999E-2</v>
      </c>
      <c r="U24" s="46">
        <v>4.19E-2</v>
      </c>
      <c r="V24" s="46">
        <v>905</v>
      </c>
      <c r="W24" s="46">
        <v>1.32</v>
      </c>
      <c r="Y24" s="46" t="s">
        <v>39</v>
      </c>
      <c r="Z24" s="46">
        <v>6.59E-2</v>
      </c>
      <c r="AA24" s="46">
        <v>6.6600000000000006E-2</v>
      </c>
      <c r="AB24" s="46">
        <v>744</v>
      </c>
      <c r="AC24" s="46">
        <v>0.87</v>
      </c>
      <c r="AE24" s="46" t="s">
        <v>39</v>
      </c>
      <c r="AF24" s="46">
        <v>4.9000000000000002E-2</v>
      </c>
      <c r="AG24" s="46">
        <v>5.3999999999999999E-2</v>
      </c>
      <c r="AH24" s="46">
        <v>704</v>
      </c>
      <c r="AI24" s="46">
        <v>0.83</v>
      </c>
      <c r="AK24" s="46" t="s">
        <v>39</v>
      </c>
      <c r="AL24" s="46">
        <v>5.74E-2</v>
      </c>
      <c r="AM24" s="46">
        <v>5.8400000000000001E-2</v>
      </c>
      <c r="AN24" s="46">
        <v>762</v>
      </c>
      <c r="AO24" s="46">
        <v>0.85</v>
      </c>
      <c r="AQ24" s="46" t="s">
        <v>39</v>
      </c>
      <c r="AR24" s="46">
        <v>4.9099999999999998E-2</v>
      </c>
      <c r="AS24" s="46">
        <v>4.9099999999999998E-2</v>
      </c>
      <c r="AT24" s="46">
        <v>764</v>
      </c>
      <c r="AU24" s="46">
        <v>0.86</v>
      </c>
      <c r="AW24" s="46" t="s">
        <v>39</v>
      </c>
      <c r="AX24" s="46">
        <v>4.3799999999999999E-2</v>
      </c>
      <c r="AY24" s="46">
        <v>4.3799999999999999E-2</v>
      </c>
      <c r="AZ24" s="46">
        <v>714</v>
      </c>
      <c r="BA24" s="46">
        <v>0.83</v>
      </c>
    </row>
    <row r="25" spans="1:53" x14ac:dyDescent="0.2">
      <c r="A25" s="47">
        <v>38777</v>
      </c>
      <c r="B25" s="46">
        <v>4.6800000000000001E-2</v>
      </c>
      <c r="C25" s="46">
        <v>5.1700000000000003E-2</v>
      </c>
      <c r="D25" s="46">
        <v>875</v>
      </c>
      <c r="E25" s="46">
        <v>1.06</v>
      </c>
      <c r="G25" s="46">
        <v>3.8600000000000002E-2</v>
      </c>
      <c r="H25" s="46">
        <v>4.2299999999999997E-2</v>
      </c>
      <c r="I25" s="46">
        <v>1005</v>
      </c>
      <c r="J25" s="46">
        <v>1.51</v>
      </c>
      <c r="M25" s="46" t="s">
        <v>40</v>
      </c>
      <c r="N25" s="46">
        <v>4.1200000000000001E-2</v>
      </c>
      <c r="O25" s="46">
        <v>4.53E-2</v>
      </c>
      <c r="P25" s="46">
        <v>1011</v>
      </c>
      <c r="Q25" s="46">
        <v>1.1100000000000001</v>
      </c>
      <c r="S25" s="46" t="s">
        <v>40</v>
      </c>
      <c r="T25" s="46">
        <v>3.7100000000000001E-2</v>
      </c>
      <c r="U25" s="46">
        <v>4.3299999999999998E-2</v>
      </c>
      <c r="V25" s="46">
        <v>926</v>
      </c>
      <c r="W25" s="46">
        <v>1.34</v>
      </c>
      <c r="Y25" s="46" t="s">
        <v>40</v>
      </c>
      <c r="Z25" s="46">
        <v>5.6599999999999998E-2</v>
      </c>
      <c r="AA25" s="46">
        <v>6.1199999999999997E-2</v>
      </c>
      <c r="AB25" s="46">
        <v>752</v>
      </c>
      <c r="AC25" s="46">
        <v>0.88</v>
      </c>
      <c r="AE25" s="46" t="s">
        <v>40</v>
      </c>
      <c r="AF25" s="46">
        <v>4.7E-2</v>
      </c>
      <c r="AG25" s="46">
        <v>5.8400000000000001E-2</v>
      </c>
      <c r="AH25" s="46">
        <v>734</v>
      </c>
      <c r="AI25" s="46">
        <v>0.86</v>
      </c>
      <c r="AK25" s="46" t="s">
        <v>40</v>
      </c>
      <c r="AL25" s="46">
        <v>4.6699999999999998E-2</v>
      </c>
      <c r="AM25" s="46">
        <v>5.0200000000000002E-2</v>
      </c>
      <c r="AN25" s="46">
        <v>772</v>
      </c>
      <c r="AO25" s="46">
        <v>0.87</v>
      </c>
      <c r="AQ25" s="46" t="s">
        <v>40</v>
      </c>
      <c r="AR25" s="46">
        <v>4.0099999999999997E-2</v>
      </c>
      <c r="AS25" s="46">
        <v>4.0099999999999997E-2</v>
      </c>
      <c r="AT25" s="46">
        <v>770</v>
      </c>
      <c r="AU25" s="46">
        <v>0.87</v>
      </c>
      <c r="AW25" s="46" t="s">
        <v>40</v>
      </c>
      <c r="AX25" s="46">
        <v>3.9699999999999999E-2</v>
      </c>
      <c r="AY25" s="46">
        <v>3.9699999999999999E-2</v>
      </c>
      <c r="AZ25" s="46">
        <v>719</v>
      </c>
      <c r="BA25" s="46">
        <v>0.85</v>
      </c>
    </row>
    <row r="26" spans="1:53" x14ac:dyDescent="0.2">
      <c r="A26" s="47">
        <v>38961</v>
      </c>
      <c r="B26" s="46">
        <v>4.2099999999999999E-2</v>
      </c>
      <c r="C26" s="46">
        <v>4.8399999999999999E-2</v>
      </c>
      <c r="D26" s="46">
        <v>919</v>
      </c>
      <c r="E26" s="46">
        <v>1.1200000000000001</v>
      </c>
      <c r="G26" s="46">
        <v>3.2199999999999999E-2</v>
      </c>
      <c r="H26" s="46">
        <v>3.8300000000000001E-2</v>
      </c>
      <c r="I26" s="46">
        <v>1041</v>
      </c>
      <c r="J26" s="46">
        <v>1.58</v>
      </c>
      <c r="M26" s="46" t="s">
        <v>41</v>
      </c>
      <c r="N26" s="46">
        <v>4.3299999999999998E-2</v>
      </c>
      <c r="O26" s="46">
        <v>5.4399999999999997E-2</v>
      </c>
      <c r="P26" s="46">
        <v>1086</v>
      </c>
      <c r="Q26" s="46">
        <v>1.19</v>
      </c>
      <c r="S26" s="46" t="s">
        <v>41</v>
      </c>
      <c r="T26" s="46">
        <v>3.09E-2</v>
      </c>
      <c r="U26" s="46">
        <v>3.6299999999999999E-2</v>
      </c>
      <c r="V26" s="46">
        <v>961</v>
      </c>
      <c r="W26" s="46">
        <v>1.4</v>
      </c>
      <c r="Y26" s="46" t="s">
        <v>41</v>
      </c>
      <c r="Z26" s="46">
        <v>4.87E-2</v>
      </c>
      <c r="AA26" s="46">
        <v>5.2200000000000003E-2</v>
      </c>
      <c r="AB26" s="46">
        <v>774</v>
      </c>
      <c r="AC26" s="46">
        <v>0.91</v>
      </c>
      <c r="AE26" s="46" t="s">
        <v>41</v>
      </c>
      <c r="AF26" s="46">
        <v>7.3599999999999999E-2</v>
      </c>
      <c r="AG26" s="46">
        <v>8.2699999999999996E-2</v>
      </c>
      <c r="AH26" s="46">
        <v>736</v>
      </c>
      <c r="AI26" s="46">
        <v>0.88</v>
      </c>
      <c r="AK26" s="46" t="s">
        <v>41</v>
      </c>
      <c r="AL26" s="46">
        <v>3.8699999999999998E-2</v>
      </c>
      <c r="AM26" s="46">
        <v>5.1999999999999998E-2</v>
      </c>
      <c r="AN26" s="46">
        <v>813</v>
      </c>
      <c r="AO26" s="46">
        <v>0.92</v>
      </c>
      <c r="AQ26" s="46" t="s">
        <v>41</v>
      </c>
      <c r="AR26" s="46">
        <v>3.0200000000000001E-2</v>
      </c>
      <c r="AS26" s="46">
        <v>3.3300000000000003E-2</v>
      </c>
      <c r="AT26" s="46">
        <v>768</v>
      </c>
      <c r="AU26" s="46">
        <v>0.89</v>
      </c>
      <c r="AW26" s="46" t="s">
        <v>41</v>
      </c>
      <c r="AX26" s="46">
        <v>4.5999999999999999E-2</v>
      </c>
      <c r="AY26" s="46">
        <v>4.6899999999999997E-2</v>
      </c>
      <c r="AZ26" s="46">
        <v>717</v>
      </c>
      <c r="BA26" s="46">
        <v>0.85</v>
      </c>
    </row>
    <row r="27" spans="1:53" x14ac:dyDescent="0.2">
      <c r="A27" s="47">
        <v>39142</v>
      </c>
      <c r="B27" s="46">
        <v>3.8300000000000001E-2</v>
      </c>
      <c r="C27" s="46">
        <v>4.4200000000000003E-2</v>
      </c>
      <c r="D27" s="46">
        <v>946</v>
      </c>
      <c r="E27" s="46">
        <v>1.1499999999999999</v>
      </c>
      <c r="G27" s="46">
        <v>3.15E-2</v>
      </c>
      <c r="H27" s="46">
        <v>3.4700000000000002E-2</v>
      </c>
      <c r="I27" s="46">
        <v>1084</v>
      </c>
      <c r="J27" s="46">
        <v>1.63</v>
      </c>
      <c r="M27" s="46" t="s">
        <v>42</v>
      </c>
      <c r="N27" s="46">
        <v>3.8199999999999998E-2</v>
      </c>
      <c r="O27" s="46">
        <v>4.7100000000000003E-2</v>
      </c>
      <c r="P27" s="46">
        <v>1130</v>
      </c>
      <c r="Q27" s="46">
        <v>1.24</v>
      </c>
      <c r="S27" s="46" t="s">
        <v>42</v>
      </c>
      <c r="T27" s="46">
        <v>2.7099999999999999E-2</v>
      </c>
      <c r="U27" s="46">
        <v>3.1199999999999999E-2</v>
      </c>
      <c r="V27" s="46">
        <v>995</v>
      </c>
      <c r="W27" s="46">
        <v>1.43</v>
      </c>
      <c r="Y27" s="46" t="s">
        <v>42</v>
      </c>
      <c r="Z27" s="46">
        <v>4.5499999999999999E-2</v>
      </c>
      <c r="AA27" s="46">
        <v>5.0299999999999997E-2</v>
      </c>
      <c r="AB27" s="46">
        <v>796</v>
      </c>
      <c r="AC27" s="46">
        <v>0.94</v>
      </c>
      <c r="AE27" s="46" t="s">
        <v>42</v>
      </c>
      <c r="AF27" s="46">
        <v>5.8000000000000003E-2</v>
      </c>
      <c r="AG27" s="46">
        <v>7.6399999999999996E-2</v>
      </c>
      <c r="AH27" s="46">
        <v>750</v>
      </c>
      <c r="AI27" s="46">
        <v>0.89</v>
      </c>
      <c r="AK27" s="46" t="s">
        <v>42</v>
      </c>
      <c r="AL27" s="46">
        <v>3.9800000000000002E-2</v>
      </c>
      <c r="AM27" s="46">
        <v>4.7100000000000003E-2</v>
      </c>
      <c r="AN27" s="46">
        <v>854</v>
      </c>
      <c r="AO27" s="46">
        <v>0.97</v>
      </c>
      <c r="AQ27" s="46" t="s">
        <v>42</v>
      </c>
      <c r="AR27" s="46">
        <v>7.7100000000000002E-2</v>
      </c>
      <c r="AS27" s="46">
        <v>7.7100000000000002E-2</v>
      </c>
      <c r="AT27" s="46">
        <v>784</v>
      </c>
      <c r="AU27" s="46">
        <v>0.91</v>
      </c>
      <c r="AW27" s="46" t="s">
        <v>42</v>
      </c>
      <c r="AX27" s="46">
        <v>3.3000000000000002E-2</v>
      </c>
      <c r="AY27" s="46">
        <v>3.3000000000000002E-2</v>
      </c>
      <c r="AZ27" s="46">
        <v>737</v>
      </c>
      <c r="BA27" s="46">
        <v>0.88</v>
      </c>
    </row>
    <row r="28" spans="1:53" x14ac:dyDescent="0.2">
      <c r="A28" s="47">
        <v>39326</v>
      </c>
      <c r="B28" s="46">
        <v>3.7999999999999999E-2</v>
      </c>
      <c r="C28" s="46">
        <v>4.5999999999999999E-2</v>
      </c>
      <c r="D28" s="46">
        <v>1001</v>
      </c>
      <c r="E28" s="46">
        <v>1.21</v>
      </c>
      <c r="G28" s="46">
        <v>3.2800000000000003E-2</v>
      </c>
      <c r="H28" s="46">
        <v>3.9899999999999998E-2</v>
      </c>
      <c r="I28" s="46">
        <v>1168</v>
      </c>
      <c r="J28" s="46">
        <v>1.74</v>
      </c>
      <c r="M28" s="46" t="s">
        <v>43</v>
      </c>
      <c r="N28" s="46">
        <v>3.8100000000000002E-2</v>
      </c>
      <c r="O28" s="46">
        <v>4.8099999999999997E-2</v>
      </c>
      <c r="P28" s="46">
        <v>1195</v>
      </c>
      <c r="Q28" s="46">
        <v>1.31</v>
      </c>
      <c r="S28" s="46" t="s">
        <v>43</v>
      </c>
      <c r="T28" s="46">
        <v>3.0200000000000001E-2</v>
      </c>
      <c r="U28" s="46">
        <v>4.0399999999999998E-2</v>
      </c>
      <c r="V28" s="46">
        <v>1067</v>
      </c>
      <c r="W28" s="46">
        <v>1.53</v>
      </c>
      <c r="Y28" s="46" t="s">
        <v>43</v>
      </c>
      <c r="Z28" s="46">
        <v>4.2799999999999998E-2</v>
      </c>
      <c r="AA28" s="46">
        <v>4.8099999999999997E-2</v>
      </c>
      <c r="AB28" s="46">
        <v>832</v>
      </c>
      <c r="AC28" s="46">
        <v>0.98</v>
      </c>
      <c r="AE28" s="46" t="s">
        <v>43</v>
      </c>
      <c r="AF28" s="46">
        <v>3.56E-2</v>
      </c>
      <c r="AG28" s="46">
        <v>4.4400000000000002E-2</v>
      </c>
      <c r="AH28" s="46">
        <v>769</v>
      </c>
      <c r="AI28" s="46">
        <v>0.92</v>
      </c>
      <c r="AK28" s="46" t="s">
        <v>43</v>
      </c>
      <c r="AL28" s="46">
        <v>3.95E-2</v>
      </c>
      <c r="AM28" s="46">
        <v>5.5599999999999997E-2</v>
      </c>
      <c r="AN28" s="46">
        <v>912</v>
      </c>
      <c r="AO28" s="46">
        <v>1.03</v>
      </c>
      <c r="AQ28" s="46" t="s">
        <v>43</v>
      </c>
      <c r="AR28" s="46">
        <v>4.3700000000000003E-2</v>
      </c>
      <c r="AS28" s="46">
        <v>6.13E-2</v>
      </c>
      <c r="AT28" s="46">
        <v>802</v>
      </c>
      <c r="AU28" s="46">
        <v>0.93</v>
      </c>
      <c r="AW28" s="46" t="s">
        <v>43</v>
      </c>
      <c r="AX28" s="46">
        <v>2.9899999999999999E-2</v>
      </c>
      <c r="AY28" s="46">
        <v>3.95E-2</v>
      </c>
      <c r="AZ28" s="46">
        <v>769</v>
      </c>
      <c r="BA28" s="46">
        <v>0.91</v>
      </c>
    </row>
    <row r="29" spans="1:53" x14ac:dyDescent="0.2">
      <c r="A29" s="47">
        <v>39508</v>
      </c>
      <c r="B29" s="46">
        <v>4.0099999999999997E-2</v>
      </c>
      <c r="C29" s="46">
        <v>4.6199999999999998E-2</v>
      </c>
      <c r="D29" s="46">
        <v>1026</v>
      </c>
      <c r="E29" s="46">
        <v>1.25</v>
      </c>
      <c r="G29" s="46">
        <v>3.5099999999999999E-2</v>
      </c>
      <c r="H29" s="46">
        <v>4.0899999999999999E-2</v>
      </c>
      <c r="I29" s="46">
        <v>1173</v>
      </c>
      <c r="J29" s="46">
        <v>1.76</v>
      </c>
      <c r="M29" s="46" t="s">
        <v>44</v>
      </c>
      <c r="N29" s="46">
        <v>4.0099999999999997E-2</v>
      </c>
      <c r="O29" s="46">
        <v>4.6800000000000001E-2</v>
      </c>
      <c r="P29" s="46">
        <v>1221</v>
      </c>
      <c r="Q29" s="46">
        <v>1.34</v>
      </c>
      <c r="S29" s="46" t="s">
        <v>44</v>
      </c>
      <c r="T29" s="46">
        <v>3.0700000000000002E-2</v>
      </c>
      <c r="U29" s="46">
        <v>3.8800000000000001E-2</v>
      </c>
      <c r="V29" s="46">
        <v>1086</v>
      </c>
      <c r="W29" s="46">
        <v>1.57</v>
      </c>
      <c r="Y29" s="46" t="s">
        <v>44</v>
      </c>
      <c r="Z29" s="46">
        <v>4.6399999999999997E-2</v>
      </c>
      <c r="AA29" s="46">
        <v>5.0799999999999998E-2</v>
      </c>
      <c r="AB29" s="46">
        <v>865</v>
      </c>
      <c r="AC29" s="46">
        <v>1.02</v>
      </c>
      <c r="AE29" s="46" t="s">
        <v>44</v>
      </c>
      <c r="AF29" s="46">
        <v>3.9199999999999999E-2</v>
      </c>
      <c r="AG29" s="46">
        <v>4.3700000000000003E-2</v>
      </c>
      <c r="AH29" s="46">
        <v>799</v>
      </c>
      <c r="AI29" s="46">
        <v>0.95</v>
      </c>
      <c r="AK29" s="46" t="s">
        <v>44</v>
      </c>
      <c r="AL29" s="46">
        <v>4.7699999999999999E-2</v>
      </c>
      <c r="AM29" s="46">
        <v>5.4100000000000002E-2</v>
      </c>
      <c r="AN29" s="46">
        <v>933</v>
      </c>
      <c r="AO29" s="46">
        <v>1.05</v>
      </c>
      <c r="AQ29" s="46" t="s">
        <v>44</v>
      </c>
      <c r="AR29" s="46">
        <v>4.1500000000000002E-2</v>
      </c>
      <c r="AS29" s="46">
        <v>4.3299999999999998E-2</v>
      </c>
      <c r="AT29" s="46">
        <v>815</v>
      </c>
      <c r="AU29" s="46">
        <v>0.95</v>
      </c>
      <c r="AW29" s="46" t="s">
        <v>44</v>
      </c>
      <c r="AX29" s="46">
        <v>3.2000000000000001E-2</v>
      </c>
      <c r="AY29" s="46">
        <v>3.3500000000000002E-2</v>
      </c>
      <c r="AZ29" s="46">
        <v>780</v>
      </c>
      <c r="BA29" s="46">
        <v>0.93</v>
      </c>
    </row>
    <row r="30" spans="1:53" x14ac:dyDescent="0.2">
      <c r="A30" s="47">
        <v>39692</v>
      </c>
      <c r="B30" s="46">
        <v>4.7E-2</v>
      </c>
      <c r="C30" s="46">
        <v>5.2200000000000003E-2</v>
      </c>
      <c r="D30" s="46">
        <v>1075</v>
      </c>
      <c r="E30" s="46">
        <v>1.31</v>
      </c>
      <c r="G30" s="46">
        <v>3.4299999999999997E-2</v>
      </c>
      <c r="H30" s="46">
        <v>3.95E-2</v>
      </c>
      <c r="I30" s="46">
        <v>1231</v>
      </c>
      <c r="J30" s="46">
        <v>1.84</v>
      </c>
      <c r="M30" s="46" t="s">
        <v>45</v>
      </c>
      <c r="N30" s="46">
        <v>4.4699999999999997E-2</v>
      </c>
      <c r="O30" s="46">
        <v>4.9399999999999999E-2</v>
      </c>
      <c r="P30" s="46">
        <v>1294</v>
      </c>
      <c r="Q30" s="46">
        <v>1.42</v>
      </c>
      <c r="S30" s="46" t="s">
        <v>45</v>
      </c>
      <c r="T30" s="46">
        <v>3.1699999999999999E-2</v>
      </c>
      <c r="U30" s="46">
        <v>3.7600000000000001E-2</v>
      </c>
      <c r="V30" s="46">
        <v>1129</v>
      </c>
      <c r="W30" s="46">
        <v>1.62</v>
      </c>
      <c r="Y30" s="46" t="s">
        <v>45</v>
      </c>
      <c r="Z30" s="46">
        <v>5.8599999999999999E-2</v>
      </c>
      <c r="AA30" s="46">
        <v>6.3200000000000006E-2</v>
      </c>
      <c r="AB30" s="46">
        <v>902</v>
      </c>
      <c r="AC30" s="46">
        <v>1.07</v>
      </c>
      <c r="AE30" s="46" t="s">
        <v>45</v>
      </c>
      <c r="AF30" s="46">
        <v>4.4999999999999998E-2</v>
      </c>
      <c r="AG30" s="46">
        <v>4.8000000000000001E-2</v>
      </c>
      <c r="AH30" s="46">
        <v>825</v>
      </c>
      <c r="AI30" s="46">
        <v>0.99</v>
      </c>
      <c r="AK30" s="46" t="s">
        <v>45</v>
      </c>
      <c r="AL30" s="46">
        <v>5.7700000000000001E-2</v>
      </c>
      <c r="AM30" s="46">
        <v>6.93E-2</v>
      </c>
      <c r="AN30" s="46">
        <v>964</v>
      </c>
      <c r="AO30" s="46">
        <v>1.0900000000000001</v>
      </c>
      <c r="AQ30" s="46" t="s">
        <v>45</v>
      </c>
      <c r="AR30" s="46">
        <v>4.8899999999999999E-2</v>
      </c>
      <c r="AS30" s="46">
        <v>4.8899999999999999E-2</v>
      </c>
      <c r="AT30" s="46">
        <v>843</v>
      </c>
      <c r="AU30" s="46">
        <v>0.98</v>
      </c>
      <c r="AW30" s="46" t="s">
        <v>45</v>
      </c>
      <c r="AX30" s="46">
        <v>3.3500000000000002E-2</v>
      </c>
      <c r="AY30" s="46">
        <v>3.78E-2</v>
      </c>
      <c r="AZ30" s="46">
        <v>803</v>
      </c>
      <c r="BA30" s="46">
        <v>0.96</v>
      </c>
    </row>
    <row r="31" spans="1:53" x14ac:dyDescent="0.2">
      <c r="A31" s="47">
        <v>39873</v>
      </c>
      <c r="B31" s="46">
        <v>6.7299999999999999E-2</v>
      </c>
      <c r="C31" s="46">
        <v>7.8899999999999998E-2</v>
      </c>
      <c r="D31" s="46">
        <v>1066</v>
      </c>
      <c r="E31" s="46">
        <v>1.3</v>
      </c>
      <c r="G31" s="46">
        <v>6.2100000000000002E-2</v>
      </c>
      <c r="H31" s="46">
        <v>7.6700000000000004E-2</v>
      </c>
      <c r="I31" s="46">
        <v>1190</v>
      </c>
      <c r="J31" s="46">
        <v>1.79</v>
      </c>
      <c r="M31" s="46" t="s">
        <v>46</v>
      </c>
      <c r="N31" s="46">
        <v>6.6299999999999998E-2</v>
      </c>
      <c r="O31" s="46">
        <v>7.4999999999999997E-2</v>
      </c>
      <c r="P31" s="46">
        <v>1259</v>
      </c>
      <c r="Q31" s="46">
        <v>1.38</v>
      </c>
      <c r="S31" s="46" t="s">
        <v>46</v>
      </c>
      <c r="T31" s="46">
        <v>5.5399999999999998E-2</v>
      </c>
      <c r="U31" s="46">
        <v>8.1299999999999997E-2</v>
      </c>
      <c r="V31" s="46">
        <v>1122</v>
      </c>
      <c r="W31" s="46">
        <v>1.62</v>
      </c>
      <c r="Y31" s="46" t="s">
        <v>46</v>
      </c>
      <c r="Z31" s="46">
        <v>7.6100000000000001E-2</v>
      </c>
      <c r="AA31" s="46">
        <v>7.9699999999999993E-2</v>
      </c>
      <c r="AB31" s="46">
        <v>901</v>
      </c>
      <c r="AC31" s="46">
        <v>1.06</v>
      </c>
      <c r="AE31" s="46" t="s">
        <v>46</v>
      </c>
      <c r="AF31" s="46">
        <v>5.9499999999999997E-2</v>
      </c>
      <c r="AG31" s="46">
        <v>6.4500000000000002E-2</v>
      </c>
      <c r="AH31" s="46">
        <v>829</v>
      </c>
      <c r="AI31" s="46">
        <v>0.99</v>
      </c>
      <c r="AK31" s="46" t="s">
        <v>46</v>
      </c>
      <c r="AL31" s="46">
        <v>6.7799999999999999E-2</v>
      </c>
      <c r="AM31" s="46">
        <v>6.8900000000000003E-2</v>
      </c>
      <c r="AN31" s="46">
        <v>949</v>
      </c>
      <c r="AO31" s="46">
        <v>1.08</v>
      </c>
      <c r="AQ31" s="46" t="s">
        <v>46</v>
      </c>
      <c r="AR31" s="46">
        <v>8.5599999999999996E-2</v>
      </c>
      <c r="AS31" s="46">
        <v>9.0399999999999994E-2</v>
      </c>
      <c r="AT31" s="46">
        <v>851</v>
      </c>
      <c r="AU31" s="46">
        <v>0.98</v>
      </c>
      <c r="AW31" s="46" t="s">
        <v>46</v>
      </c>
      <c r="AX31" s="46">
        <v>5.3400000000000003E-2</v>
      </c>
      <c r="AY31" s="46">
        <v>6.3899999999999998E-2</v>
      </c>
      <c r="AZ31" s="46">
        <v>826</v>
      </c>
      <c r="BA31" s="46">
        <v>0.98</v>
      </c>
    </row>
    <row r="32" spans="1:53" x14ac:dyDescent="0.2">
      <c r="A32" s="47">
        <v>40057</v>
      </c>
      <c r="B32" s="46">
        <v>6.6600000000000006E-2</v>
      </c>
      <c r="C32" s="46">
        <v>8.3199999999999996E-2</v>
      </c>
      <c r="D32" s="46">
        <v>1033</v>
      </c>
      <c r="E32" s="46">
        <v>1.26</v>
      </c>
      <c r="G32" s="46">
        <v>5.4800000000000001E-2</v>
      </c>
      <c r="H32" s="46">
        <v>7.9200000000000007E-2</v>
      </c>
      <c r="I32" s="46">
        <v>1177</v>
      </c>
      <c r="J32" s="46">
        <v>1.74</v>
      </c>
      <c r="M32" s="46" t="s">
        <v>47</v>
      </c>
      <c r="N32" s="46">
        <v>5.5300000000000002E-2</v>
      </c>
      <c r="O32" s="46">
        <v>7.22E-2</v>
      </c>
      <c r="P32" s="46">
        <v>1187</v>
      </c>
      <c r="Q32" s="46">
        <v>1.3</v>
      </c>
      <c r="S32" s="46" t="s">
        <v>47</v>
      </c>
      <c r="T32" s="46">
        <v>6.0400000000000002E-2</v>
      </c>
      <c r="U32" s="46">
        <v>8.5999999999999993E-2</v>
      </c>
      <c r="V32" s="46">
        <v>1105</v>
      </c>
      <c r="W32" s="46">
        <v>1.58</v>
      </c>
      <c r="Y32" s="46" t="s">
        <v>47</v>
      </c>
      <c r="Z32" s="46">
        <v>7.8299999999999995E-2</v>
      </c>
      <c r="AA32" s="46">
        <v>8.8400000000000006E-2</v>
      </c>
      <c r="AB32" s="46">
        <v>879</v>
      </c>
      <c r="AC32" s="46">
        <v>1.04</v>
      </c>
      <c r="AE32" s="46" t="s">
        <v>47</v>
      </c>
      <c r="AF32" s="46">
        <v>9.2100000000000001E-2</v>
      </c>
      <c r="AG32" s="46">
        <v>0.10009999999999999</v>
      </c>
      <c r="AH32" s="46">
        <v>816</v>
      </c>
      <c r="AI32" s="46">
        <v>0.98</v>
      </c>
      <c r="AK32" s="46" t="s">
        <v>47</v>
      </c>
      <c r="AL32" s="46">
        <v>6.8400000000000002E-2</v>
      </c>
      <c r="AM32" s="46">
        <v>7.0000000000000007E-2</v>
      </c>
      <c r="AN32" s="46">
        <v>898</v>
      </c>
      <c r="AO32" s="46">
        <v>1.02</v>
      </c>
      <c r="AQ32" s="46" t="s">
        <v>47</v>
      </c>
      <c r="AR32" s="46">
        <v>4.6399999999999997E-2</v>
      </c>
      <c r="AS32" s="46">
        <v>4.6399999999999997E-2</v>
      </c>
      <c r="AT32" s="46">
        <v>858</v>
      </c>
      <c r="AU32" s="46">
        <v>0.99</v>
      </c>
      <c r="AW32" s="46" t="s">
        <v>47</v>
      </c>
      <c r="AX32" s="46">
        <v>8.5800000000000001E-2</v>
      </c>
      <c r="AY32" s="46">
        <v>8.5800000000000001E-2</v>
      </c>
      <c r="AZ32" s="46">
        <v>813</v>
      </c>
      <c r="BA32" s="46">
        <v>0.97</v>
      </c>
    </row>
    <row r="33" spans="1:53" x14ac:dyDescent="0.2">
      <c r="A33" s="47">
        <v>40238</v>
      </c>
      <c r="B33" s="46">
        <v>5.9700000000000003E-2</v>
      </c>
      <c r="C33" s="46">
        <v>7.3099999999999998E-2</v>
      </c>
      <c r="D33" s="46">
        <v>1017</v>
      </c>
      <c r="E33" s="46">
        <v>1.24</v>
      </c>
      <c r="G33" s="46">
        <v>4.82E-2</v>
      </c>
      <c r="H33" s="46">
        <v>7.5300000000000006E-2</v>
      </c>
      <c r="I33" s="46">
        <v>1151</v>
      </c>
      <c r="J33" s="46">
        <v>1.69</v>
      </c>
      <c r="M33" s="46" t="s">
        <v>48</v>
      </c>
      <c r="N33" s="46">
        <v>5.04E-2</v>
      </c>
      <c r="O33" s="46">
        <v>6.6600000000000006E-2</v>
      </c>
      <c r="P33" s="46">
        <v>1165</v>
      </c>
      <c r="Q33" s="46">
        <v>1.27</v>
      </c>
      <c r="S33" s="46" t="s">
        <v>48</v>
      </c>
      <c r="T33" s="46">
        <v>5.1999999999999998E-2</v>
      </c>
      <c r="U33" s="46">
        <v>7.2099999999999997E-2</v>
      </c>
      <c r="V33" s="46">
        <v>1087</v>
      </c>
      <c r="W33" s="46">
        <v>1.55</v>
      </c>
      <c r="Y33" s="46" t="s">
        <v>48</v>
      </c>
      <c r="Z33" s="46">
        <v>7.1599999999999997E-2</v>
      </c>
      <c r="AA33" s="46">
        <v>7.8399999999999997E-2</v>
      </c>
      <c r="AB33" s="46">
        <v>861</v>
      </c>
      <c r="AC33" s="46">
        <v>1.02</v>
      </c>
      <c r="AE33" s="46" t="s">
        <v>48</v>
      </c>
      <c r="AF33" s="46">
        <v>7.5399999999999995E-2</v>
      </c>
      <c r="AG33" s="46">
        <v>8.7499999999999994E-2</v>
      </c>
      <c r="AH33" s="46">
        <v>811</v>
      </c>
      <c r="AI33" s="46">
        <v>0.97</v>
      </c>
      <c r="AK33" s="46" t="s">
        <v>48</v>
      </c>
      <c r="AL33" s="46">
        <v>5.6800000000000003E-2</v>
      </c>
      <c r="AM33" s="46">
        <v>5.74E-2</v>
      </c>
      <c r="AN33" s="46">
        <v>876</v>
      </c>
      <c r="AO33" s="46">
        <v>0.99</v>
      </c>
      <c r="AQ33" s="46" t="s">
        <v>48</v>
      </c>
      <c r="AR33" s="46">
        <v>7.4200000000000002E-2</v>
      </c>
      <c r="AS33" s="46">
        <v>7.4200000000000002E-2</v>
      </c>
      <c r="AT33" s="46">
        <v>848</v>
      </c>
      <c r="AU33" s="46">
        <v>0.99</v>
      </c>
      <c r="AW33" s="46" t="s">
        <v>48</v>
      </c>
      <c r="AX33" s="46">
        <v>6.5199999999999994E-2</v>
      </c>
      <c r="AY33" s="46">
        <v>6.5199999999999994E-2</v>
      </c>
      <c r="AZ33" s="46">
        <v>805</v>
      </c>
      <c r="BA33" s="46">
        <v>0.95</v>
      </c>
    </row>
    <row r="34" spans="1:53" x14ac:dyDescent="0.2">
      <c r="A34" s="47">
        <v>40422</v>
      </c>
      <c r="B34" s="46">
        <v>4.8399999999999999E-2</v>
      </c>
      <c r="C34" s="46">
        <v>0.06</v>
      </c>
      <c r="D34" s="46">
        <v>1033</v>
      </c>
      <c r="E34" s="46">
        <v>1.26</v>
      </c>
      <c r="G34" s="46">
        <v>3.5099999999999999E-2</v>
      </c>
      <c r="H34" s="46">
        <v>4.8800000000000003E-2</v>
      </c>
      <c r="I34" s="46">
        <v>1180</v>
      </c>
      <c r="J34" s="46">
        <v>1.73</v>
      </c>
      <c r="M34" s="46" t="s">
        <v>49</v>
      </c>
      <c r="N34" s="46">
        <v>4.07E-2</v>
      </c>
      <c r="O34" s="46">
        <v>0.06</v>
      </c>
      <c r="P34" s="46">
        <v>1192</v>
      </c>
      <c r="Q34" s="46">
        <v>1.3</v>
      </c>
      <c r="S34" s="46" t="s">
        <v>49</v>
      </c>
      <c r="T34" s="46">
        <v>3.61E-2</v>
      </c>
      <c r="U34" s="46">
        <v>4.9200000000000001E-2</v>
      </c>
      <c r="V34" s="46">
        <v>1109</v>
      </c>
      <c r="W34" s="46">
        <v>1.58</v>
      </c>
      <c r="Y34" s="46" t="s">
        <v>49</v>
      </c>
      <c r="Z34" s="46">
        <v>6.2700000000000006E-2</v>
      </c>
      <c r="AA34" s="46">
        <v>6.8199999999999997E-2</v>
      </c>
      <c r="AB34" s="46">
        <v>862</v>
      </c>
      <c r="AC34" s="46">
        <v>1.02</v>
      </c>
      <c r="AE34" s="46" t="s">
        <v>49</v>
      </c>
      <c r="AF34" s="46">
        <v>0.05</v>
      </c>
      <c r="AG34" s="46">
        <v>5.1299999999999998E-2</v>
      </c>
      <c r="AH34" s="46">
        <v>819</v>
      </c>
      <c r="AI34" s="46">
        <v>0.98</v>
      </c>
      <c r="AK34" s="46" t="s">
        <v>49</v>
      </c>
      <c r="AL34" s="46">
        <v>5.7099999999999998E-2</v>
      </c>
      <c r="AM34" s="46">
        <v>5.7099999999999998E-2</v>
      </c>
      <c r="AN34" s="46">
        <v>871</v>
      </c>
      <c r="AO34" s="46">
        <v>0.99</v>
      </c>
      <c r="AQ34" s="46" t="s">
        <v>49</v>
      </c>
      <c r="AR34" s="46">
        <v>6.3700000000000007E-2</v>
      </c>
      <c r="AS34" s="46">
        <v>6.4100000000000004E-2</v>
      </c>
      <c r="AT34" s="46">
        <v>861</v>
      </c>
      <c r="AU34" s="46">
        <v>1</v>
      </c>
      <c r="AW34" s="46" t="s">
        <v>49</v>
      </c>
      <c r="AX34" s="46">
        <v>3.2500000000000001E-2</v>
      </c>
      <c r="AY34" s="46">
        <v>3.2500000000000001E-2</v>
      </c>
      <c r="AZ34" s="46">
        <v>820</v>
      </c>
      <c r="BA34" s="46">
        <v>0.96</v>
      </c>
    </row>
    <row r="35" spans="1:53" x14ac:dyDescent="0.2">
      <c r="A35" s="47">
        <v>40603</v>
      </c>
      <c r="B35" s="46">
        <v>4.2799999999999998E-2</v>
      </c>
      <c r="C35" s="46">
        <v>5.2200000000000003E-2</v>
      </c>
      <c r="D35" s="46">
        <v>1049</v>
      </c>
      <c r="E35" s="46">
        <v>1.28</v>
      </c>
      <c r="G35" s="46">
        <v>3.4799999999999998E-2</v>
      </c>
      <c r="H35" s="46">
        <v>4.36E-2</v>
      </c>
      <c r="I35" s="46">
        <v>1192</v>
      </c>
      <c r="J35" s="46">
        <v>1.76</v>
      </c>
      <c r="M35" s="46" t="s">
        <v>50</v>
      </c>
      <c r="N35" s="46">
        <v>4.0899999999999999E-2</v>
      </c>
      <c r="O35" s="46">
        <v>5.2999999999999999E-2</v>
      </c>
      <c r="P35" s="46">
        <v>1222</v>
      </c>
      <c r="Q35" s="46">
        <v>1.33</v>
      </c>
      <c r="S35" s="46" t="s">
        <v>50</v>
      </c>
      <c r="T35" s="46">
        <v>3.5000000000000003E-2</v>
      </c>
      <c r="U35" s="46">
        <v>4.2799999999999998E-2</v>
      </c>
      <c r="V35" s="46">
        <v>1118</v>
      </c>
      <c r="W35" s="46">
        <v>1.6</v>
      </c>
      <c r="Y35" s="46" t="s">
        <v>50</v>
      </c>
      <c r="Z35" s="46">
        <v>5.0099999999999999E-2</v>
      </c>
      <c r="AA35" s="46">
        <v>5.8900000000000001E-2</v>
      </c>
      <c r="AB35" s="46">
        <v>873</v>
      </c>
      <c r="AC35" s="46">
        <v>1.03</v>
      </c>
      <c r="AE35" s="46" t="s">
        <v>50</v>
      </c>
      <c r="AF35" s="46">
        <v>5.6099999999999997E-2</v>
      </c>
      <c r="AG35" s="46">
        <v>5.6300000000000003E-2</v>
      </c>
      <c r="AH35" s="46">
        <v>820</v>
      </c>
      <c r="AI35" s="46">
        <v>0.98</v>
      </c>
      <c r="AK35" s="46" t="s">
        <v>50</v>
      </c>
      <c r="AL35" s="46">
        <v>4.4299999999999999E-2</v>
      </c>
      <c r="AM35" s="46">
        <v>4.7600000000000003E-2</v>
      </c>
      <c r="AN35" s="46">
        <v>879</v>
      </c>
      <c r="AO35" s="46">
        <v>1</v>
      </c>
      <c r="AQ35" s="46" t="s">
        <v>50</v>
      </c>
      <c r="AR35" s="46">
        <v>5.0799999999999998E-2</v>
      </c>
      <c r="AS35" s="46">
        <v>5.2400000000000002E-2</v>
      </c>
      <c r="AT35" s="46">
        <v>876</v>
      </c>
      <c r="AU35" s="46">
        <v>1.02</v>
      </c>
      <c r="AW35" s="46" t="s">
        <v>50</v>
      </c>
      <c r="AX35" s="46">
        <v>5.16E-2</v>
      </c>
      <c r="AY35" s="46">
        <v>5.9900000000000002E-2</v>
      </c>
      <c r="AZ35" s="46">
        <v>834</v>
      </c>
      <c r="BA35" s="46">
        <v>0.98</v>
      </c>
    </row>
    <row r="36" spans="1:53" x14ac:dyDescent="0.2">
      <c r="A36" s="47">
        <v>40787</v>
      </c>
      <c r="B36" s="46">
        <v>4.6300000000000001E-2</v>
      </c>
      <c r="C36" s="46">
        <v>5.28E-2</v>
      </c>
      <c r="D36" s="46">
        <v>1086</v>
      </c>
      <c r="E36" s="46">
        <v>1.32</v>
      </c>
      <c r="G36" s="46">
        <v>3.4599999999999999E-2</v>
      </c>
      <c r="H36" s="46">
        <v>3.78E-2</v>
      </c>
      <c r="I36" s="46">
        <v>1255</v>
      </c>
      <c r="J36" s="46">
        <v>1.83</v>
      </c>
      <c r="M36" s="46" t="s">
        <v>51</v>
      </c>
      <c r="N36" s="46">
        <v>4.4900000000000002E-2</v>
      </c>
      <c r="O36" s="46">
        <v>4.9500000000000002E-2</v>
      </c>
      <c r="P36" s="46">
        <v>1268</v>
      </c>
      <c r="Q36" s="46">
        <v>1.39</v>
      </c>
      <c r="S36" s="46" t="s">
        <v>51</v>
      </c>
      <c r="T36" s="46">
        <v>3.4700000000000002E-2</v>
      </c>
      <c r="U36" s="46">
        <v>3.73E-2</v>
      </c>
      <c r="V36" s="46">
        <v>1165</v>
      </c>
      <c r="W36" s="46">
        <v>1.66</v>
      </c>
      <c r="Y36" s="46" t="s">
        <v>51</v>
      </c>
      <c r="Z36" s="46">
        <v>5.62E-2</v>
      </c>
      <c r="AA36" s="46">
        <v>6.6699999999999995E-2</v>
      </c>
      <c r="AB36" s="46">
        <v>899</v>
      </c>
      <c r="AC36" s="46">
        <v>1.06</v>
      </c>
      <c r="AE36" s="46" t="s">
        <v>51</v>
      </c>
      <c r="AF36" s="46">
        <v>6.1899999999999997E-2</v>
      </c>
      <c r="AG36" s="46">
        <v>6.4500000000000002E-2</v>
      </c>
      <c r="AH36" s="46">
        <v>827</v>
      </c>
      <c r="AI36" s="46">
        <v>0.98</v>
      </c>
      <c r="AK36" s="46" t="s">
        <v>51</v>
      </c>
      <c r="AL36" s="46">
        <v>5.0799999999999998E-2</v>
      </c>
      <c r="AM36" s="46">
        <v>5.1400000000000001E-2</v>
      </c>
      <c r="AN36" s="46">
        <v>922</v>
      </c>
      <c r="AO36" s="46">
        <v>1.04</v>
      </c>
      <c r="AQ36" s="46" t="s">
        <v>51</v>
      </c>
      <c r="AR36" s="46">
        <v>9.5500000000000002E-2</v>
      </c>
      <c r="AS36" s="46">
        <v>9.9400000000000002E-2</v>
      </c>
      <c r="AT36" s="46">
        <v>880</v>
      </c>
      <c r="AU36" s="46">
        <v>1.02</v>
      </c>
      <c r="AW36" s="46" t="s">
        <v>51</v>
      </c>
      <c r="AX36" s="46">
        <v>7.3899999999999993E-2</v>
      </c>
      <c r="AY36" s="46">
        <v>7.6200000000000004E-2</v>
      </c>
      <c r="AZ36" s="46">
        <v>846</v>
      </c>
      <c r="BA36" s="46">
        <v>0.99</v>
      </c>
    </row>
    <row r="37" spans="1:53" x14ac:dyDescent="0.2">
      <c r="A37" s="47">
        <v>40969</v>
      </c>
      <c r="B37" s="46">
        <v>4.1099999999999998E-2</v>
      </c>
      <c r="C37" s="46">
        <v>4.7600000000000003E-2</v>
      </c>
      <c r="D37" s="46">
        <v>1098</v>
      </c>
      <c r="E37" s="46">
        <v>1.34</v>
      </c>
      <c r="G37" s="46">
        <v>2.98E-2</v>
      </c>
      <c r="H37" s="46">
        <v>3.4799999999999998E-2</v>
      </c>
      <c r="I37" s="46">
        <v>1272</v>
      </c>
      <c r="J37" s="46">
        <v>1.86</v>
      </c>
      <c r="M37" s="46" t="s">
        <v>52</v>
      </c>
      <c r="N37" s="46">
        <v>3.6700000000000003E-2</v>
      </c>
      <c r="O37" s="46">
        <v>0.04</v>
      </c>
      <c r="P37" s="46">
        <v>1288</v>
      </c>
      <c r="Q37" s="46">
        <v>1.41</v>
      </c>
      <c r="S37" s="46" t="s">
        <v>52</v>
      </c>
      <c r="T37" s="46">
        <v>2.98E-2</v>
      </c>
      <c r="U37" s="46">
        <v>3.2800000000000003E-2</v>
      </c>
      <c r="V37" s="46">
        <v>1178</v>
      </c>
      <c r="W37" s="46">
        <v>1.67</v>
      </c>
      <c r="Y37" s="46" t="s">
        <v>52</v>
      </c>
      <c r="Z37" s="46">
        <v>5.33E-2</v>
      </c>
      <c r="AA37" s="46">
        <v>6.4199999999999993E-2</v>
      </c>
      <c r="AB37" s="46">
        <v>904</v>
      </c>
      <c r="AC37" s="46">
        <v>1.07</v>
      </c>
      <c r="AE37" s="46" t="s">
        <v>52</v>
      </c>
      <c r="AF37" s="46">
        <v>5.8000000000000003E-2</v>
      </c>
      <c r="AG37" s="46">
        <v>6.0699999999999997E-2</v>
      </c>
      <c r="AH37" s="46">
        <v>828</v>
      </c>
      <c r="AI37" s="46">
        <v>0.99</v>
      </c>
      <c r="AK37" s="46" t="s">
        <v>52</v>
      </c>
      <c r="AL37" s="46">
        <v>4.5499999999999999E-2</v>
      </c>
      <c r="AM37" s="46">
        <v>5.04E-2</v>
      </c>
      <c r="AN37" s="46">
        <v>933</v>
      </c>
      <c r="AO37" s="46">
        <v>1.06</v>
      </c>
      <c r="AQ37" s="46" t="s">
        <v>52</v>
      </c>
      <c r="AR37" s="46">
        <v>8.3599999999999994E-2</v>
      </c>
      <c r="AS37" s="46">
        <v>8.3599999999999994E-2</v>
      </c>
      <c r="AT37" s="46">
        <v>879</v>
      </c>
      <c r="AU37" s="46">
        <v>1.02</v>
      </c>
      <c r="AW37" s="46" t="s">
        <v>52</v>
      </c>
      <c r="AX37" s="46">
        <v>6.0999999999999999E-2</v>
      </c>
      <c r="AY37" s="46">
        <v>6.2799999999999995E-2</v>
      </c>
      <c r="AZ37" s="46">
        <v>845</v>
      </c>
      <c r="BA37" s="46">
        <v>0.99</v>
      </c>
    </row>
    <row r="38" spans="1:53" x14ac:dyDescent="0.2">
      <c r="A38" s="47">
        <v>41153</v>
      </c>
      <c r="B38" s="46">
        <v>4.2000000000000003E-2</v>
      </c>
      <c r="C38" s="46">
        <v>4.7E-2</v>
      </c>
      <c r="D38" s="46">
        <v>1141</v>
      </c>
      <c r="E38" s="46">
        <v>1.39</v>
      </c>
      <c r="G38" s="46">
        <v>3.2300000000000002E-2</v>
      </c>
      <c r="H38" s="46">
        <v>4.24E-2</v>
      </c>
      <c r="I38" s="46">
        <v>1347</v>
      </c>
      <c r="J38" s="46">
        <v>1.97</v>
      </c>
      <c r="M38" s="46" t="s">
        <v>89</v>
      </c>
      <c r="N38" s="46">
        <v>4.3999999999999997E-2</v>
      </c>
      <c r="O38" s="46">
        <v>4.4200000000000003E-2</v>
      </c>
      <c r="P38" s="46">
        <v>1340</v>
      </c>
      <c r="Q38" s="46">
        <v>1.46</v>
      </c>
      <c r="S38" s="46" t="s">
        <v>89</v>
      </c>
      <c r="T38" s="46">
        <v>3.0099999999999998E-2</v>
      </c>
      <c r="U38" s="46">
        <v>4.1099999999999998E-2</v>
      </c>
      <c r="V38" s="46">
        <v>1249</v>
      </c>
      <c r="W38" s="46">
        <v>1.77</v>
      </c>
      <c r="Y38" s="46" t="s">
        <v>89</v>
      </c>
      <c r="Z38" s="46">
        <v>4.9000000000000002E-2</v>
      </c>
      <c r="AA38" s="46">
        <v>5.3499999999999999E-2</v>
      </c>
      <c r="AB38" s="46">
        <v>915</v>
      </c>
      <c r="AC38" s="46">
        <v>1.08</v>
      </c>
      <c r="AE38" s="46" t="s">
        <v>89</v>
      </c>
      <c r="AF38" s="46">
        <v>6.3200000000000006E-2</v>
      </c>
      <c r="AG38" s="46">
        <v>7.6799999999999993E-2</v>
      </c>
      <c r="AH38" s="46">
        <v>843</v>
      </c>
      <c r="AI38" s="46">
        <v>1</v>
      </c>
      <c r="AK38" s="46" t="s">
        <v>89</v>
      </c>
      <c r="AL38" s="46">
        <v>4.5999999999999999E-2</v>
      </c>
      <c r="AM38" s="46">
        <v>4.8500000000000001E-2</v>
      </c>
      <c r="AN38" s="46">
        <v>955</v>
      </c>
      <c r="AO38" s="46">
        <v>1.08</v>
      </c>
      <c r="AQ38" s="46" t="s">
        <v>89</v>
      </c>
      <c r="AR38" s="46">
        <v>8.09E-2</v>
      </c>
      <c r="AS38" s="46">
        <v>8.2600000000000007E-2</v>
      </c>
      <c r="AT38" s="46">
        <v>885</v>
      </c>
      <c r="AU38" s="46">
        <v>1.02</v>
      </c>
      <c r="AW38" s="46" t="s">
        <v>89</v>
      </c>
      <c r="AX38" s="46">
        <v>6.0999999999999999E-2</v>
      </c>
      <c r="AY38" s="46">
        <v>6.6900000000000001E-2</v>
      </c>
      <c r="AZ38" s="46">
        <v>844</v>
      </c>
      <c r="BA38" s="46">
        <v>1</v>
      </c>
    </row>
    <row r="39" spans="1:53" x14ac:dyDescent="0.2">
      <c r="A39" s="47">
        <v>41334</v>
      </c>
      <c r="B39" s="46">
        <v>3.3000000000000002E-2</v>
      </c>
      <c r="C39" s="46">
        <v>0.05</v>
      </c>
      <c r="D39" s="46">
        <v>1173</v>
      </c>
      <c r="E39" s="46">
        <v>1.44</v>
      </c>
      <c r="G39" s="46">
        <v>2.8500000000000001E-2</v>
      </c>
      <c r="H39" s="46">
        <v>7.7899999999999997E-2</v>
      </c>
      <c r="I39" s="46">
        <v>1410</v>
      </c>
      <c r="J39" s="46">
        <v>2.08</v>
      </c>
      <c r="M39" s="46" t="s">
        <v>90</v>
      </c>
      <c r="N39" s="46">
        <v>3.5000000000000003E-2</v>
      </c>
      <c r="O39" s="46">
        <v>3.7999999999999999E-2</v>
      </c>
      <c r="P39" s="46">
        <v>1362</v>
      </c>
      <c r="Q39" s="46">
        <v>1.49</v>
      </c>
      <c r="S39" s="46" t="s">
        <v>90</v>
      </c>
      <c r="T39" s="46">
        <v>2.5000000000000001E-2</v>
      </c>
      <c r="U39" s="46">
        <v>6.6000000000000003E-2</v>
      </c>
      <c r="V39" s="46">
        <v>1301</v>
      </c>
      <c r="W39" s="46">
        <v>1.87</v>
      </c>
      <c r="Y39" s="46" t="s">
        <v>90</v>
      </c>
      <c r="Z39" s="46">
        <v>3.9E-2</v>
      </c>
      <c r="AA39" s="46">
        <v>4.3999999999999997E-2</v>
      </c>
      <c r="AB39" s="46">
        <v>929</v>
      </c>
      <c r="AC39" s="46">
        <v>1.07</v>
      </c>
      <c r="AE39" s="46" t="s">
        <v>90</v>
      </c>
      <c r="AF39" s="46">
        <v>4.4999999999999998E-2</v>
      </c>
      <c r="AG39" s="46">
        <v>5.2999999999999999E-2</v>
      </c>
      <c r="AH39" s="46">
        <v>847</v>
      </c>
      <c r="AI39" s="46">
        <v>1.01</v>
      </c>
      <c r="AK39" s="46" t="s">
        <v>90</v>
      </c>
      <c r="AL39" s="46">
        <v>3.7999999999999999E-2</v>
      </c>
      <c r="AM39" s="46">
        <v>5.1999999999999998E-2</v>
      </c>
      <c r="AN39" s="46">
        <v>977</v>
      </c>
      <c r="AO39" s="46">
        <v>1.1100000000000001</v>
      </c>
      <c r="AQ39" s="46" t="s">
        <v>90</v>
      </c>
      <c r="AR39" s="46">
        <v>9.4E-2</v>
      </c>
      <c r="AS39" s="46">
        <v>0.111</v>
      </c>
      <c r="AT39" s="46">
        <v>871</v>
      </c>
      <c r="AU39" s="46">
        <v>1.01</v>
      </c>
      <c r="AW39" s="46" t="s">
        <v>90</v>
      </c>
      <c r="AX39" s="46">
        <v>0.04</v>
      </c>
      <c r="AY39" s="46">
        <v>0.04</v>
      </c>
      <c r="AZ39" s="46">
        <v>854</v>
      </c>
      <c r="BA39" s="46">
        <v>1</v>
      </c>
    </row>
    <row r="40" spans="1:53" x14ac:dyDescent="0.2">
      <c r="A40" s="47">
        <v>41518</v>
      </c>
      <c r="B40" s="46">
        <v>3.7999999999999999E-2</v>
      </c>
      <c r="C40" s="46">
        <v>4.7E-2</v>
      </c>
      <c r="D40" s="46">
        <v>1227</v>
      </c>
      <c r="E40" s="46">
        <v>1.5</v>
      </c>
      <c r="G40" s="46">
        <v>3.1E-2</v>
      </c>
      <c r="H40" s="46">
        <v>4.9200000000000001E-2</v>
      </c>
      <c r="I40" s="46">
        <v>1459</v>
      </c>
      <c r="J40" s="46">
        <v>2.15</v>
      </c>
      <c r="M40" s="46" t="s">
        <v>94</v>
      </c>
      <c r="N40" s="46">
        <v>4.3999999999999997E-2</v>
      </c>
      <c r="O40" s="46">
        <v>5.0999999999999997E-2</v>
      </c>
      <c r="P40" s="46">
        <v>1440</v>
      </c>
      <c r="Q40" s="46">
        <v>1.58</v>
      </c>
      <c r="S40" s="46" t="s">
        <v>94</v>
      </c>
      <c r="T40" s="46">
        <v>2.8000000000000001E-2</v>
      </c>
      <c r="U40" s="46">
        <v>4.7E-2</v>
      </c>
      <c r="V40" s="46">
        <v>1348</v>
      </c>
      <c r="W40" s="46">
        <v>1.94</v>
      </c>
      <c r="Y40" s="46" t="s">
        <v>94</v>
      </c>
      <c r="Z40" s="46">
        <v>4.1000000000000002E-2</v>
      </c>
      <c r="AA40" s="46">
        <v>4.2000000000000003E-2</v>
      </c>
      <c r="AB40" s="46">
        <v>966</v>
      </c>
      <c r="AC40" s="46">
        <v>1.1399999999999999</v>
      </c>
      <c r="AE40" s="46" t="s">
        <v>94</v>
      </c>
      <c r="AF40" s="46">
        <v>4.2999999999999997E-2</v>
      </c>
      <c r="AG40" s="46">
        <v>4.8000000000000001E-2</v>
      </c>
      <c r="AH40" s="46">
        <v>869</v>
      </c>
      <c r="AI40" s="46">
        <v>1.03</v>
      </c>
      <c r="AK40" s="46" t="s">
        <v>94</v>
      </c>
      <c r="AL40" s="46">
        <v>4.2000000000000003E-2</v>
      </c>
      <c r="AM40" s="46">
        <v>4.8000000000000001E-2</v>
      </c>
      <c r="AN40" s="46">
        <v>1009</v>
      </c>
      <c r="AO40" s="46">
        <v>1.1399999999999999</v>
      </c>
      <c r="AQ40" s="46" t="s">
        <v>94</v>
      </c>
      <c r="AR40" s="46">
        <v>0.06</v>
      </c>
      <c r="AS40" s="46">
        <v>0.06</v>
      </c>
      <c r="AT40" s="46">
        <v>890</v>
      </c>
      <c r="AU40" s="46">
        <v>1.02</v>
      </c>
      <c r="AW40" s="46" t="s">
        <v>94</v>
      </c>
      <c r="AX40" s="46">
        <v>4.2999999999999997E-2</v>
      </c>
      <c r="AY40" s="46">
        <v>4.3999999999999997E-2</v>
      </c>
      <c r="AZ40" s="46">
        <v>867</v>
      </c>
      <c r="BA40" s="46">
        <v>1.02</v>
      </c>
    </row>
    <row r="41" spans="1:53" x14ac:dyDescent="0.2">
      <c r="A41" s="47">
        <v>41699</v>
      </c>
      <c r="B41" s="46">
        <v>3.4000000000000002E-2</v>
      </c>
      <c r="C41" s="46">
        <v>0.05</v>
      </c>
      <c r="D41" s="46">
        <v>1270</v>
      </c>
      <c r="E41" s="46">
        <v>1.55</v>
      </c>
      <c r="G41" s="46">
        <v>3.5999999999999997E-2</v>
      </c>
      <c r="H41" s="46">
        <v>6.0999999999999999E-2</v>
      </c>
      <c r="I41" s="46">
        <v>1530</v>
      </c>
      <c r="J41" s="46">
        <v>2.23</v>
      </c>
      <c r="M41" s="46" t="s">
        <v>96</v>
      </c>
      <c r="N41" s="46">
        <v>3.6999999999999998E-2</v>
      </c>
      <c r="O41" s="46">
        <v>5.0999999999999997E-2</v>
      </c>
      <c r="P41" s="46">
        <v>1474</v>
      </c>
      <c r="Q41" s="46">
        <v>1.61</v>
      </c>
      <c r="S41" s="46" t="s">
        <v>96</v>
      </c>
      <c r="T41" s="46">
        <v>3.1E-2</v>
      </c>
      <c r="U41" s="46">
        <v>6.3E-2</v>
      </c>
      <c r="V41" s="46">
        <v>1413</v>
      </c>
      <c r="W41" s="46">
        <v>2.02</v>
      </c>
      <c r="Y41" s="46" t="s">
        <v>96</v>
      </c>
      <c r="Z41" s="46">
        <v>3.4000000000000002E-2</v>
      </c>
      <c r="AA41" s="46">
        <v>3.5999999999999997E-2</v>
      </c>
      <c r="AB41" s="46">
        <v>991</v>
      </c>
      <c r="AC41" s="46">
        <v>1.17</v>
      </c>
      <c r="AE41" s="46" t="s">
        <v>96</v>
      </c>
      <c r="AF41" s="46">
        <v>0.04</v>
      </c>
      <c r="AG41" s="46">
        <v>5.1999999999999998E-2</v>
      </c>
      <c r="AH41" s="46">
        <v>887</v>
      </c>
      <c r="AI41" s="46">
        <v>1.05</v>
      </c>
      <c r="AK41" s="46" t="s">
        <v>96</v>
      </c>
      <c r="AL41" s="46">
        <v>3.5999999999999997E-2</v>
      </c>
      <c r="AM41" s="46">
        <v>0.05</v>
      </c>
      <c r="AN41" s="46">
        <v>1043</v>
      </c>
      <c r="AO41" s="46">
        <v>1.18</v>
      </c>
      <c r="AQ41" s="46" t="s">
        <v>96</v>
      </c>
      <c r="AR41" s="46">
        <v>5.6000000000000001E-2</v>
      </c>
      <c r="AS41" s="46">
        <v>5.6000000000000001E-2</v>
      </c>
      <c r="AT41" s="46">
        <v>917</v>
      </c>
      <c r="AU41" s="46">
        <v>1.05</v>
      </c>
      <c r="AW41" s="46" t="s">
        <v>96</v>
      </c>
      <c r="AX41" s="46">
        <v>0.04</v>
      </c>
      <c r="AY41" s="46">
        <v>4.9000000000000002E-2</v>
      </c>
      <c r="AZ41" s="46">
        <v>878</v>
      </c>
      <c r="BA41" s="46">
        <v>1.02</v>
      </c>
    </row>
    <row r="42" spans="1:53" x14ac:dyDescent="0.2">
      <c r="P42" s="72"/>
      <c r="V42" s="72"/>
      <c r="AB42" s="72"/>
    </row>
    <row r="43" spans="1:53" x14ac:dyDescent="0.2">
      <c r="P43" s="72"/>
      <c r="V43" s="72"/>
      <c r="AB43" s="72"/>
    </row>
  </sheetData>
  <mergeCells count="9">
    <mergeCell ref="AQ5:AU5"/>
    <mergeCell ref="AW5:BA5"/>
    <mergeCell ref="A5:E5"/>
    <mergeCell ref="M5:Q5"/>
    <mergeCell ref="S5:W5"/>
    <mergeCell ref="Y5:AC5"/>
    <mergeCell ref="AE5:AI5"/>
    <mergeCell ref="AK5:AO5"/>
    <mergeCell ref="G5:K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4" workbookViewId="0">
      <selection activeCell="M28" sqref="M28"/>
    </sheetView>
  </sheetViews>
  <sheetFormatPr defaultRowHeight="10.199999999999999" x14ac:dyDescent="0.2"/>
  <cols>
    <col min="1" max="1" width="14.44140625" style="49" customWidth="1"/>
    <col min="2" max="2" width="6.21875" style="49" customWidth="1"/>
    <col min="3" max="3" width="6.77734375" style="49" customWidth="1"/>
    <col min="4" max="8" width="6.109375" style="49" customWidth="1"/>
    <col min="9" max="9" width="6.6640625" style="49" customWidth="1"/>
    <col min="10" max="16384" width="8.88671875" style="49"/>
  </cols>
  <sheetData>
    <row r="1" spans="1:14" s="33" customFormat="1" ht="17.399999999999999" x14ac:dyDescent="0.3">
      <c r="A1" s="27" t="s">
        <v>84</v>
      </c>
      <c r="B1" s="28"/>
      <c r="C1" s="29"/>
      <c r="D1" s="30"/>
      <c r="E1" s="30"/>
      <c r="F1" s="30"/>
      <c r="G1" s="30"/>
      <c r="H1" s="30"/>
      <c r="I1" s="30"/>
      <c r="J1" s="31"/>
      <c r="K1" s="32"/>
      <c r="L1" s="32"/>
      <c r="M1" s="32"/>
      <c r="N1" s="32"/>
    </row>
    <row r="2" spans="1:14" s="33" customFormat="1" ht="11.4" x14ac:dyDescent="0.2">
      <c r="A2" s="34" t="s">
        <v>17</v>
      </c>
      <c r="B2" s="35"/>
      <c r="C2" s="36"/>
      <c r="D2" s="37"/>
      <c r="E2" s="37"/>
      <c r="F2" s="37"/>
      <c r="G2" s="37"/>
      <c r="H2" s="37"/>
      <c r="I2" s="37"/>
      <c r="J2" s="38"/>
      <c r="K2" s="32"/>
      <c r="L2" s="32"/>
      <c r="M2" s="32"/>
      <c r="N2" s="32"/>
    </row>
    <row r="3" spans="1:14" s="45" customFormat="1" ht="12.6" thickBot="1" x14ac:dyDescent="0.3">
      <c r="A3" s="39" t="s">
        <v>16</v>
      </c>
      <c r="B3" s="40"/>
      <c r="C3" s="41"/>
      <c r="D3" s="42"/>
      <c r="E3" s="42"/>
      <c r="F3" s="42"/>
      <c r="G3" s="42"/>
      <c r="H3" s="42"/>
      <c r="I3" s="42"/>
      <c r="J3" s="43"/>
      <c r="K3" s="44"/>
      <c r="L3" s="44"/>
      <c r="M3" s="44"/>
      <c r="N3" s="44"/>
    </row>
    <row r="4" spans="1:14" ht="31.2" thickBot="1" x14ac:dyDescent="0.25">
      <c r="A4" s="48" t="s">
        <v>77</v>
      </c>
      <c r="B4" s="69">
        <v>40787</v>
      </c>
      <c r="C4" s="69">
        <v>40969</v>
      </c>
      <c r="D4" s="69">
        <v>41153</v>
      </c>
      <c r="E4" s="69">
        <v>41334</v>
      </c>
      <c r="F4" s="69">
        <v>41518</v>
      </c>
      <c r="G4" s="69">
        <v>41699</v>
      </c>
      <c r="H4" s="57" t="s">
        <v>86</v>
      </c>
      <c r="I4" s="58" t="s">
        <v>87</v>
      </c>
    </row>
    <row r="5" spans="1:14" x14ac:dyDescent="0.2">
      <c r="A5" s="49" t="s">
        <v>61</v>
      </c>
      <c r="B5" s="50">
        <v>1086</v>
      </c>
      <c r="C5" s="50">
        <v>1098</v>
      </c>
      <c r="D5" s="50">
        <v>1141</v>
      </c>
      <c r="E5" s="50">
        <v>1173</v>
      </c>
      <c r="F5" s="50">
        <v>1227</v>
      </c>
      <c r="G5" s="50">
        <v>1270</v>
      </c>
      <c r="H5" s="74">
        <f>G5/F5-1</f>
        <v>3.5044824775876116E-2</v>
      </c>
      <c r="I5" s="74">
        <f>G5/E5-1</f>
        <v>8.2693947144075075E-2</v>
      </c>
    </row>
    <row r="6" spans="1:14" x14ac:dyDescent="0.2">
      <c r="A6" s="52" t="s">
        <v>62</v>
      </c>
      <c r="B6" s="53">
        <v>1030</v>
      </c>
      <c r="C6" s="53">
        <v>1038</v>
      </c>
      <c r="D6" s="53">
        <v>1098</v>
      </c>
      <c r="E6" s="53">
        <v>1125</v>
      </c>
      <c r="F6" s="53">
        <v>1174</v>
      </c>
      <c r="G6" s="53">
        <v>1225</v>
      </c>
      <c r="H6" s="74">
        <f t="shared" ref="H6:H14" si="0">G6/F6-1</f>
        <v>4.3441226575809289E-2</v>
      </c>
      <c r="I6" s="74">
        <f t="shared" ref="I6:I14" si="1">G6/E6-1</f>
        <v>8.8888888888888795E-2</v>
      </c>
    </row>
    <row r="7" spans="1:14" x14ac:dyDescent="0.2">
      <c r="A7" s="52" t="s">
        <v>63</v>
      </c>
      <c r="B7" s="53">
        <v>1254</v>
      </c>
      <c r="C7" s="53">
        <v>1272</v>
      </c>
      <c r="D7" s="53">
        <v>1347</v>
      </c>
      <c r="E7" s="53">
        <v>1410</v>
      </c>
      <c r="F7" s="53">
        <v>1459</v>
      </c>
      <c r="G7" s="53">
        <v>1530</v>
      </c>
      <c r="H7" s="74">
        <f t="shared" si="0"/>
        <v>4.8663468128855358E-2</v>
      </c>
      <c r="I7" s="74">
        <f t="shared" si="1"/>
        <v>8.5106382978723305E-2</v>
      </c>
    </row>
    <row r="8" spans="1:14" x14ac:dyDescent="0.2">
      <c r="A8" s="52" t="s">
        <v>64</v>
      </c>
      <c r="B8" s="53">
        <v>1268</v>
      </c>
      <c r="C8" s="53">
        <v>1288</v>
      </c>
      <c r="D8" s="53">
        <v>1340</v>
      </c>
      <c r="E8" s="53">
        <v>1362</v>
      </c>
      <c r="F8" s="53">
        <v>1440</v>
      </c>
      <c r="G8" s="53">
        <v>1474</v>
      </c>
      <c r="H8" s="74">
        <f t="shared" si="0"/>
        <v>2.3611111111111027E-2</v>
      </c>
      <c r="I8" s="74">
        <f t="shared" si="1"/>
        <v>8.2232011747430223E-2</v>
      </c>
    </row>
    <row r="9" spans="1:14" x14ac:dyDescent="0.2">
      <c r="A9" s="52" t="s">
        <v>65</v>
      </c>
      <c r="B9" s="53">
        <v>881</v>
      </c>
      <c r="C9" s="53">
        <v>885</v>
      </c>
      <c r="D9" s="53">
        <v>894</v>
      </c>
      <c r="E9" s="53">
        <v>921</v>
      </c>
      <c r="F9" s="53">
        <v>959</v>
      </c>
      <c r="G9" s="53">
        <v>988</v>
      </c>
      <c r="H9" s="74">
        <f t="shared" si="0"/>
        <v>3.0239833159541263E-2</v>
      </c>
      <c r="I9" s="74">
        <f t="shared" si="1"/>
        <v>7.2747014115092323E-2</v>
      </c>
    </row>
    <row r="10" spans="1:14" x14ac:dyDescent="0.2">
      <c r="A10" s="52" t="s">
        <v>66</v>
      </c>
      <c r="B10" s="53">
        <v>905</v>
      </c>
      <c r="C10" s="53">
        <v>910</v>
      </c>
      <c r="D10" s="53">
        <v>922</v>
      </c>
      <c r="E10" s="53">
        <v>932</v>
      </c>
      <c r="F10" s="53">
        <v>968</v>
      </c>
      <c r="G10" s="53">
        <v>992</v>
      </c>
      <c r="H10" s="74">
        <f t="shared" si="0"/>
        <v>2.4793388429751984E-2</v>
      </c>
      <c r="I10" s="74">
        <f t="shared" si="1"/>
        <v>6.4377682403433445E-2</v>
      </c>
    </row>
    <row r="11" spans="1:14" x14ac:dyDescent="0.2">
      <c r="A11" s="52" t="s">
        <v>67</v>
      </c>
      <c r="B11" s="53">
        <v>827</v>
      </c>
      <c r="C11" s="53">
        <v>828</v>
      </c>
      <c r="D11" s="53">
        <v>843</v>
      </c>
      <c r="E11" s="53">
        <v>847</v>
      </c>
      <c r="F11" s="53">
        <v>869</v>
      </c>
      <c r="G11" s="53">
        <v>887</v>
      </c>
      <c r="H11" s="74">
        <f t="shared" si="0"/>
        <v>2.0713463751438344E-2</v>
      </c>
      <c r="I11" s="74">
        <f t="shared" si="1"/>
        <v>4.7225501770956413E-2</v>
      </c>
    </row>
    <row r="12" spans="1:14" x14ac:dyDescent="0.2">
      <c r="A12" s="52" t="s">
        <v>68</v>
      </c>
      <c r="B12" s="53">
        <v>922</v>
      </c>
      <c r="C12" s="53">
        <v>933</v>
      </c>
      <c r="D12" s="53">
        <v>955</v>
      </c>
      <c r="E12" s="53">
        <v>977</v>
      </c>
      <c r="F12" s="53">
        <v>1009</v>
      </c>
      <c r="G12" s="53">
        <v>1043</v>
      </c>
      <c r="H12" s="74">
        <f t="shared" si="0"/>
        <v>3.3696729435084283E-2</v>
      </c>
      <c r="I12" s="74">
        <f t="shared" si="1"/>
        <v>6.7553735926304981E-2</v>
      </c>
    </row>
    <row r="13" spans="1:14" x14ac:dyDescent="0.2">
      <c r="A13" s="52" t="s">
        <v>69</v>
      </c>
      <c r="B13" s="53">
        <v>880</v>
      </c>
      <c r="C13" s="53">
        <v>879</v>
      </c>
      <c r="D13" s="53">
        <v>885</v>
      </c>
      <c r="E13" s="53">
        <v>871</v>
      </c>
      <c r="F13" s="53">
        <v>890</v>
      </c>
      <c r="G13" s="53">
        <v>917</v>
      </c>
      <c r="H13" s="74">
        <f t="shared" si="0"/>
        <v>3.0337078651685445E-2</v>
      </c>
      <c r="I13" s="74">
        <f t="shared" si="1"/>
        <v>5.2812858783008121E-2</v>
      </c>
    </row>
    <row r="14" spans="1:14" x14ac:dyDescent="0.2">
      <c r="A14" s="52" t="s">
        <v>70</v>
      </c>
      <c r="B14" s="53">
        <v>846</v>
      </c>
      <c r="C14" s="53">
        <v>845</v>
      </c>
      <c r="D14" s="53">
        <v>844</v>
      </c>
      <c r="E14" s="53">
        <v>854</v>
      </c>
      <c r="F14" s="53">
        <v>867</v>
      </c>
      <c r="G14" s="53">
        <v>878</v>
      </c>
      <c r="H14" s="74">
        <f t="shared" si="0"/>
        <v>1.2687427912341454E-2</v>
      </c>
      <c r="I14" s="74">
        <f t="shared" si="1"/>
        <v>2.8103044496487151E-2</v>
      </c>
    </row>
    <row r="15" spans="1:14" x14ac:dyDescent="0.2">
      <c r="B15" s="50"/>
      <c r="C15" s="50"/>
      <c r="D15" s="50"/>
      <c r="E15" s="50"/>
      <c r="F15" s="50"/>
      <c r="G15" s="50"/>
      <c r="H15" s="50"/>
      <c r="I15" s="50"/>
    </row>
    <row r="16" spans="1:14" x14ac:dyDescent="0.2">
      <c r="B16" s="50"/>
      <c r="C16" s="50"/>
      <c r="D16" s="50"/>
      <c r="E16" s="50"/>
      <c r="F16" s="50"/>
      <c r="G16" s="50"/>
      <c r="H16" s="50"/>
      <c r="I16" s="50"/>
    </row>
    <row r="17" spans="1:9" ht="10.8" thickBot="1" x14ac:dyDescent="0.25">
      <c r="A17" s="48" t="s">
        <v>71</v>
      </c>
      <c r="B17" s="69">
        <v>40787</v>
      </c>
      <c r="C17" s="69">
        <v>40969</v>
      </c>
      <c r="D17" s="69">
        <v>41153</v>
      </c>
      <c r="E17" s="69">
        <v>41334</v>
      </c>
      <c r="F17" s="69">
        <v>41518</v>
      </c>
      <c r="G17" s="69">
        <v>41699</v>
      </c>
      <c r="H17" s="56"/>
      <c r="I17" s="59"/>
    </row>
    <row r="18" spans="1:9" x14ac:dyDescent="0.2">
      <c r="A18" s="49" t="s">
        <v>61</v>
      </c>
      <c r="B18" s="51">
        <v>4.7E-2</v>
      </c>
      <c r="C18" s="51">
        <v>4.1000000000000002E-2</v>
      </c>
      <c r="D18" s="51">
        <v>4.2000000000000003E-2</v>
      </c>
      <c r="E18" s="51">
        <v>3.3000000000000002E-2</v>
      </c>
      <c r="F18" s="51">
        <v>3.7999999999999999E-2</v>
      </c>
      <c r="G18" s="51">
        <v>3.4000000000000002E-2</v>
      </c>
      <c r="H18" s="51"/>
      <c r="I18" s="50"/>
    </row>
    <row r="19" spans="1:9" x14ac:dyDescent="0.2">
      <c r="A19" s="52" t="s">
        <v>62</v>
      </c>
      <c r="B19" s="54">
        <v>3.5000000000000003E-2</v>
      </c>
      <c r="C19" s="54">
        <v>3.1E-2</v>
      </c>
      <c r="D19" s="54">
        <v>2.7E-2</v>
      </c>
      <c r="E19" s="54">
        <v>1.9E-2</v>
      </c>
      <c r="F19" s="54">
        <v>2.5999999999999999E-2</v>
      </c>
      <c r="G19" s="54">
        <v>2.5000000000000001E-2</v>
      </c>
      <c r="H19" s="54"/>
      <c r="I19" s="53"/>
    </row>
    <row r="20" spans="1:9" x14ac:dyDescent="0.2">
      <c r="A20" s="52" t="s">
        <v>63</v>
      </c>
      <c r="B20" s="54">
        <v>3.5000000000000003E-2</v>
      </c>
      <c r="C20" s="54">
        <v>3.1E-2</v>
      </c>
      <c r="D20" s="54">
        <v>3.3000000000000002E-2</v>
      </c>
      <c r="E20" s="54">
        <v>2.9000000000000001E-2</v>
      </c>
      <c r="F20" s="54">
        <v>3.1E-2</v>
      </c>
      <c r="G20" s="54">
        <v>3.5999999999999997E-2</v>
      </c>
      <c r="H20" s="54"/>
      <c r="I20" s="53"/>
    </row>
    <row r="21" spans="1:9" x14ac:dyDescent="0.2">
      <c r="A21" s="52" t="s">
        <v>64</v>
      </c>
      <c r="B21" s="54">
        <v>4.4999999999999998E-2</v>
      </c>
      <c r="C21" s="54">
        <v>3.6999999999999998E-2</v>
      </c>
      <c r="D21" s="54">
        <v>4.3999999999999997E-2</v>
      </c>
      <c r="E21" s="54">
        <v>3.5000000000000003E-2</v>
      </c>
      <c r="F21" s="54">
        <v>4.3999999999999997E-2</v>
      </c>
      <c r="G21" s="54">
        <v>3.6999999999999998E-2</v>
      </c>
      <c r="H21" s="54"/>
      <c r="I21" s="53"/>
    </row>
    <row r="22" spans="1:9" x14ac:dyDescent="0.2">
      <c r="A22" s="52" t="s">
        <v>65</v>
      </c>
      <c r="B22" s="54">
        <v>4.7E-2</v>
      </c>
      <c r="C22" s="54">
        <v>4.3999999999999997E-2</v>
      </c>
      <c r="D22" s="54">
        <v>0.04</v>
      </c>
      <c r="E22" s="54">
        <v>3.1E-2</v>
      </c>
      <c r="F22" s="54">
        <v>3.4000000000000002E-2</v>
      </c>
      <c r="G22" s="54">
        <v>2.9000000000000001E-2</v>
      </c>
      <c r="H22" s="54"/>
      <c r="I22" s="53"/>
    </row>
    <row r="23" spans="1:9" x14ac:dyDescent="0.2">
      <c r="A23" s="52" t="s">
        <v>66</v>
      </c>
      <c r="B23" s="54">
        <v>5.8999999999999997E-2</v>
      </c>
      <c r="C23" s="54">
        <v>5.6000000000000001E-2</v>
      </c>
      <c r="D23" s="54">
        <v>5.1999999999999998E-2</v>
      </c>
      <c r="E23" s="54">
        <v>4.2000000000000003E-2</v>
      </c>
      <c r="F23" s="54">
        <v>4.3999999999999997E-2</v>
      </c>
      <c r="G23" s="54">
        <v>3.5999999999999997E-2</v>
      </c>
      <c r="H23" s="54"/>
      <c r="I23" s="53"/>
    </row>
    <row r="24" spans="1:9" x14ac:dyDescent="0.2">
      <c r="A24" s="52" t="s">
        <v>67</v>
      </c>
      <c r="B24" s="54">
        <v>6.2E-2</v>
      </c>
      <c r="C24" s="54">
        <v>5.8000000000000003E-2</v>
      </c>
      <c r="D24" s="54">
        <v>6.3E-2</v>
      </c>
      <c r="E24" s="54">
        <v>4.4999999999999998E-2</v>
      </c>
      <c r="F24" s="54">
        <v>4.2999999999999997E-2</v>
      </c>
      <c r="G24" s="54">
        <v>0.04</v>
      </c>
      <c r="H24" s="54"/>
      <c r="I24" s="53"/>
    </row>
    <row r="25" spans="1:9" x14ac:dyDescent="0.2">
      <c r="A25" s="52" t="s">
        <v>68</v>
      </c>
      <c r="B25" s="54">
        <v>5.0999999999999997E-2</v>
      </c>
      <c r="C25" s="54">
        <v>4.5999999999999999E-2</v>
      </c>
      <c r="D25" s="54">
        <v>4.5999999999999999E-2</v>
      </c>
      <c r="E25" s="54">
        <v>3.7999999999999999E-2</v>
      </c>
      <c r="F25" s="54">
        <v>4.2000000000000003E-2</v>
      </c>
      <c r="G25" s="54">
        <v>3.5999999999999997E-2</v>
      </c>
      <c r="H25" s="54"/>
      <c r="I25" s="53"/>
    </row>
    <row r="26" spans="1:9" x14ac:dyDescent="0.2">
      <c r="A26" s="52" t="s">
        <v>69</v>
      </c>
      <c r="B26" s="54">
        <v>9.6000000000000002E-2</v>
      </c>
      <c r="C26" s="54">
        <v>8.4000000000000005E-2</v>
      </c>
      <c r="D26" s="54">
        <v>8.1000000000000003E-2</v>
      </c>
      <c r="E26" s="54">
        <v>9.4E-2</v>
      </c>
      <c r="F26" s="54">
        <v>0.06</v>
      </c>
      <c r="G26" s="54">
        <v>5.6000000000000001E-2</v>
      </c>
      <c r="H26" s="54"/>
      <c r="I26" s="53"/>
    </row>
    <row r="27" spans="1:9" x14ac:dyDescent="0.2">
      <c r="A27" s="52" t="s">
        <v>70</v>
      </c>
      <c r="B27" s="54">
        <v>7.3999999999999996E-2</v>
      </c>
      <c r="C27" s="54">
        <v>6.2E-2</v>
      </c>
      <c r="D27" s="54">
        <v>6.2E-2</v>
      </c>
      <c r="E27" s="54">
        <v>0.04</v>
      </c>
      <c r="F27" s="54">
        <v>4.2999999999999997E-2</v>
      </c>
      <c r="G27" s="54">
        <v>0.04</v>
      </c>
      <c r="H27" s="54"/>
      <c r="I27" s="53"/>
    </row>
    <row r="29" spans="1:9" x14ac:dyDescent="0.2">
      <c r="A29" s="55" t="s">
        <v>76</v>
      </c>
    </row>
    <row r="30" spans="1:9" x14ac:dyDescent="0.2">
      <c r="A30" s="49" t="s">
        <v>72</v>
      </c>
    </row>
    <row r="31" spans="1:9" x14ac:dyDescent="0.2">
      <c r="A31" s="49" t="s">
        <v>73</v>
      </c>
    </row>
    <row r="32" spans="1:9" x14ac:dyDescent="0.2">
      <c r="A32" s="49" t="s">
        <v>74</v>
      </c>
    </row>
    <row r="33" spans="1:1" x14ac:dyDescent="0.2">
      <c r="A33" s="49" t="s">
        <v>75</v>
      </c>
    </row>
    <row r="35" spans="1:1" x14ac:dyDescent="0.2">
      <c r="A35" s="55" t="s">
        <v>78</v>
      </c>
    </row>
    <row r="36" spans="1:1" x14ac:dyDescent="0.2">
      <c r="A36" s="49" t="s">
        <v>79</v>
      </c>
    </row>
    <row r="37" spans="1:1" x14ac:dyDescent="0.2">
      <c r="A37" s="49" t="s">
        <v>80</v>
      </c>
    </row>
    <row r="39" spans="1:1" x14ac:dyDescent="0.2">
      <c r="A39" s="55" t="s">
        <v>81</v>
      </c>
    </row>
    <row r="40" spans="1:1" x14ac:dyDescent="0.2">
      <c r="A40" s="49" t="s">
        <v>82</v>
      </c>
    </row>
    <row r="42" spans="1:1" x14ac:dyDescent="0.2">
      <c r="A42" s="55" t="s">
        <v>85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Region Summary</vt:lpstr>
      <vt:lpstr>Submarket Historical</vt:lpstr>
      <vt:lpstr>Submarket Current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Scott</dc:creator>
  <cp:lastModifiedBy>Mike</cp:lastModifiedBy>
  <dcterms:created xsi:type="dcterms:W3CDTF">2009-04-17T14:35:13Z</dcterms:created>
  <dcterms:modified xsi:type="dcterms:W3CDTF">2014-03-23T18:47:36Z</dcterms:modified>
</cp:coreProperties>
</file>